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D:\CRP_GLDC Jake\GLDC PMU\W3Bil Projects MEL_GLDC\2020 W3Bil Projects\"/>
    </mc:Choice>
  </mc:AlternateContent>
  <xr:revisionPtr revIDLastSave="0" documentId="8_{306362FB-6D78-461C-A9F6-52AEE18E66BA}" xr6:coauthVersionLast="46" xr6:coauthVersionMax="46" xr10:uidLastSave="{00000000-0000-0000-0000-000000000000}"/>
  <bookViews>
    <workbookView xWindow="-110" yWindow="-110" windowWidth="19420" windowHeight="10420" activeTab="3" xr2:uid="{491FC0C7-D590-46FD-B988-D5828B593B4F}"/>
  </bookViews>
  <sheets>
    <sheet name="ICRISAT" sheetId="3" r:id="rId1"/>
    <sheet name="ICRAF" sheetId="1" r:id="rId2"/>
    <sheet name="IITA" sheetId="4" r:id="rId3"/>
    <sheet name="ICARDA" sheetId="5" r:id="rId4"/>
  </sheets>
  <definedNames>
    <definedName name="_xlnm._FilterDatabase" localSheetId="3" hidden="1">ICARDA!$A$1:$R$18</definedName>
    <definedName name="_xlnm._FilterDatabase" localSheetId="1" hidden="1">ICRAF!$A$4:$M$15</definedName>
    <definedName name="_xlnm._FilterDatabase" localSheetId="0" hidden="1">ICRISAT!$A$1:$R$112</definedName>
    <definedName name="_xlnm._FilterDatabase" localSheetId="2" hidden="1">IITA!$A$4:$M$6</definedName>
    <definedName name="Z_0FC4B4E0_8FC1_0848_A1D3_3C6475C58D4A_.wvu.FilterData" localSheetId="1" hidden="1">ICRAF!$A$4:$M$15</definedName>
    <definedName name="Z_0FC4B4E0_8FC1_0848_A1D3_3C6475C58D4A_.wvu.FilterData" localSheetId="2" hidden="1">IITA!$A$4:$M$6</definedName>
    <definedName name="Z_6238FFDB_FE9E_4327_8ACD_9F1A326DED21_.wvu.FilterData" localSheetId="1" hidden="1">ICRAF!$A$4:$M$15</definedName>
    <definedName name="Z_6238FFDB_FE9E_4327_8ACD_9F1A326DED21_.wvu.FilterData" localSheetId="2" hidden="1">IITA!$A$4:$M$6</definedName>
    <definedName name="Z_801E78D1_7A58_4F4C_88D6_985BB0239E0B_.wvu.FilterData" localSheetId="1" hidden="1">ICRAF!$A$4:$M$15</definedName>
    <definedName name="Z_801E78D1_7A58_4F4C_88D6_985BB0239E0B_.wvu.FilterData" localSheetId="2" hidden="1">IITA!$A$4:$M$6</definedName>
    <definedName name="Z_9BBDB65F_B1FA_4945_AFE1_0067F71A0CA0_.wvu.Cols" localSheetId="1" hidden="1">ICRAF!#REF!</definedName>
    <definedName name="Z_9BBDB65F_B1FA_4945_AFE1_0067F71A0CA0_.wvu.Cols" localSheetId="2" hidden="1">IITA!$M:$N</definedName>
    <definedName name="Z_9BBDB65F_B1FA_4945_AFE1_0067F71A0CA0_.wvu.FilterData" localSheetId="1" hidden="1">ICRAF!$A$4:$M$15</definedName>
    <definedName name="Z_9BBDB65F_B1FA_4945_AFE1_0067F71A0CA0_.wvu.FilterData" localSheetId="2" hidden="1">IITA!$A$4:$M$6</definedName>
    <definedName name="Z_A75A2E12_834F_4062_A1FF_B022719EFFCE_.wvu.Cols" localSheetId="1" hidden="1">ICRAF!#REF!</definedName>
    <definedName name="Z_A75A2E12_834F_4062_A1FF_B022719EFFCE_.wvu.Cols" localSheetId="2" hidden="1">IITA!$M:$N</definedName>
    <definedName name="Z_A75A2E12_834F_4062_A1FF_B022719EFFCE_.wvu.FilterData" localSheetId="1" hidden="1">ICRAF!$A$4:$M$15</definedName>
    <definedName name="Z_A75A2E12_834F_4062_A1FF_B022719EFFCE_.wvu.FilterData" localSheetId="2" hidden="1">IITA!$A$4:$M$6</definedName>
    <definedName name="Z_D7B7D65E_9F99_4778_820E_5A480F046CF0_.wvu.Cols" localSheetId="1" hidden="1">ICRAF!#REF!</definedName>
    <definedName name="Z_D7B7D65E_9F99_4778_820E_5A480F046CF0_.wvu.Cols" localSheetId="2" hidden="1">IITA!$M:$N</definedName>
    <definedName name="Z_D7B7D65E_9F99_4778_820E_5A480F046CF0_.wvu.FilterData" localSheetId="1" hidden="1">ICRAF!$A$4:$M$15</definedName>
    <definedName name="Z_D7B7D65E_9F99_4778_820E_5A480F046CF0_.wvu.FilterData" localSheetId="2" hidden="1">IITA!$A$4:$M$6</definedName>
    <definedName name="Z_EC4EDE6F_8885_4BF3_9208_A4D2C669428C_.wvu.Cols" localSheetId="2" hidden="1">IITA!$M:$N</definedName>
    <definedName name="Z_EC4EDE6F_8885_4BF3_9208_A4D2C669428C_.wvu.FilterData" localSheetId="2" hidden="1">IITA!$A$4:$M$6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96" i="3" l="1"/>
  <c r="F15" i="1" l="1"/>
</calcChain>
</file>

<file path=xl/sharedStrings.xml><?xml version="1.0" encoding="utf-8"?>
<sst xmlns="http://schemas.openxmlformats.org/spreadsheetml/2006/main" count="1289" uniqueCount="598">
  <si>
    <t xml:space="preserve">2020: W3/Bilateral  Projects Mapped to CRP-GLDC </t>
  </si>
  <si>
    <t>S.No.</t>
  </si>
  <si>
    <t>Project Title</t>
  </si>
  <si>
    <t>Donor</t>
  </si>
  <si>
    <t>Funding Source</t>
  </si>
  <si>
    <t>Total Grant</t>
  </si>
  <si>
    <t>2020 Budget</t>
  </si>
  <si>
    <t>Start Date</t>
  </si>
  <si>
    <t>End Date</t>
  </si>
  <si>
    <t>Project Scientist</t>
  </si>
  <si>
    <t>Location</t>
  </si>
  <si>
    <t>Project Code</t>
  </si>
  <si>
    <t>FP</t>
  </si>
  <si>
    <t>CoA</t>
  </si>
  <si>
    <t>Scaling-up climate-Smart Agroforestry Technologies</t>
  </si>
  <si>
    <t>USAID</t>
  </si>
  <si>
    <t>Bilateral</t>
  </si>
  <si>
    <t>Djalal Arinloye (ICRAF)</t>
  </si>
  <si>
    <t>Mali</t>
  </si>
  <si>
    <t>3.3. (100%)</t>
  </si>
  <si>
    <t>LegumeSELECT: Science-driven Evaluation of LEgume Choice for Transformed livelihoods</t>
  </si>
  <si>
    <t>BBSRC;sub-contracted by Edinburgh University, leading the project</t>
  </si>
  <si>
    <t>290,025 USD (GBP 229,816.25)</t>
  </si>
  <si>
    <t>Ingrid Oborn (ICRAF); John Nyaga and Anne Kuria (ICRAF); Maurice Shiluli (KALRO)</t>
  </si>
  <si>
    <t>Kenya, DRC, Ethiopia</t>
  </si>
  <si>
    <t>3.1 &amp; 3.3 (50%-50%)</t>
  </si>
  <si>
    <t>Total</t>
  </si>
  <si>
    <t>Sl. No.</t>
  </si>
  <si>
    <t>Orig list</t>
  </si>
  <si>
    <t>Program/Project</t>
  </si>
  <si>
    <t>Staff</t>
  </si>
  <si>
    <t>CRPs 2019</t>
  </si>
  <si>
    <t xml:space="preserve">Source of Funding </t>
  </si>
  <si>
    <t>Poject Code</t>
  </si>
  <si>
    <t>Start Date (DD/MM/YYYY)</t>
  </si>
  <si>
    <t>End Date (DD/MM/YYYY)</t>
  </si>
  <si>
    <t>Grant Pledged</t>
  </si>
  <si>
    <t>Total Budget 2020</t>
  </si>
  <si>
    <t>Asian Development Bank</t>
  </si>
  <si>
    <t>Biotech and Organic Agricultural Inputs -Sector Review and Company Screening(India)</t>
  </si>
  <si>
    <t>SPR</t>
  </si>
  <si>
    <t>CRP#18 GLDC</t>
  </si>
  <si>
    <t xml:space="preserve">Bilateral </t>
  </si>
  <si>
    <t>YAD52</t>
  </si>
  <si>
    <t>Patancheru</t>
  </si>
  <si>
    <t>Dr. Rajeev K Varshney</t>
  </si>
  <si>
    <t>International Atomic Energy Agency</t>
  </si>
  <si>
    <t>Enhanced Biotic-stress Tolerance of Pulses Towards Sustainable Intensification of Cropping Systems for Climate-change Adaptation: Identification of Superior Lines and Candidate Genes for Helicoverpea Resistance in Chickpea</t>
  </si>
  <si>
    <t>Enhanced Biotic-stress Tolerance of Pulses Towards Sustainable Intensification of Cropping Systems for Climate-change Adaptation
Identification of Superior Lines and Candidate Genes for Helicoverpa Resistance in Chickpea</t>
  </si>
  <si>
    <t>PR</t>
  </si>
  <si>
    <t>YIAE01</t>
  </si>
  <si>
    <t xml:space="preserve">Centre for Dryland Agriculture (CDA) Bayero University, Kano, Nigeria </t>
  </si>
  <si>
    <t>Participatory Soil Salinity/Sodicity Management for Sustainable Crop Productivity under Irrigation and Improved Livelihood in Kano River Irrigation Project under Transforming Irrigation Management In Nigeria (TRIMING Project). (World Bank)</t>
  </si>
  <si>
    <t>3.2, 3.3</t>
  </si>
  <si>
    <t>YBUK01</t>
  </si>
  <si>
    <t>Nigeria</t>
  </si>
  <si>
    <t>Dr. Hakeem Ajeigbe</t>
  </si>
  <si>
    <t>Commonwealth Scientific and Industrial Research Organisation (CSIRO)</t>
  </si>
  <si>
    <t>Directed search for broad spectrum disease resistance alleles in cereals</t>
  </si>
  <si>
    <t>Directed search for broad spectrum disease resistance alleles in cereals (Bill &amp; Melinda Gates Foundation)</t>
  </si>
  <si>
    <t>YAU42</t>
  </si>
  <si>
    <t>Nairobi</t>
  </si>
  <si>
    <t>Dr. Damaris Odeny</t>
  </si>
  <si>
    <t>ICAR - IARI</t>
  </si>
  <si>
    <t>Application of Next-Generation Breeding, Genotyping, and Digitalization Approaches for Improving the Genetic Gain in Indian Staple Crops</t>
  </si>
  <si>
    <t>Application of Next-Generation Breeding, Genotyping, and Digitalization Approaches for Improving the Genetic Gain in Indian Staple Crops (Bill &amp; Melinda Gates Foundation)</t>
  </si>
  <si>
    <t>TA</t>
  </si>
  <si>
    <t>YGF111</t>
  </si>
  <si>
    <t>Dr. Abhishek Rathore</t>
  </si>
  <si>
    <t>Biotech Consortium India Limited</t>
  </si>
  <si>
    <t>Fellowship Grant for Ms. Lingampali Shiva Bhargavi - DBT-JRF</t>
  </si>
  <si>
    <t>YDB39</t>
  </si>
  <si>
    <t>Dr. K K Sharma</t>
  </si>
  <si>
    <t xml:space="preserve">Department of Agriculture, Cooperation &amp; Farmers Welfare, India </t>
  </si>
  <si>
    <t>Delivering More Produce and Income to Farmers through Enhancing Genetic Gains for Chickpea and Pigeonpea" Funded under NFSM-reg.</t>
  </si>
  <si>
    <t>4,5</t>
  </si>
  <si>
    <t>4.3, 4.4, 5.1, 5.2, 5.3</t>
  </si>
  <si>
    <t>MCK</t>
  </si>
  <si>
    <t>YIN63</t>
  </si>
  <si>
    <t>Department of Biotechnology, India</t>
  </si>
  <si>
    <t>Improving Chickpea Adaptation to Environmental Challenges in Australia and India</t>
  </si>
  <si>
    <t>5.2, 5.3</t>
  </si>
  <si>
    <t>YDB42</t>
  </si>
  <si>
    <t>Genome-wide Epigenetic Profiling of Pigeonpea Parental Lines and thereof Derived Hybrids for Understanding Molecular Basis of Heterosis</t>
  </si>
  <si>
    <t>YDB44</t>
  </si>
  <si>
    <t>Dr. Rajeev K Varshney/Dr.Pallavi Sinha</t>
  </si>
  <si>
    <t>DBT-JRF Fellowship Grant for Ms. Kaniganti Sirisha</t>
  </si>
  <si>
    <t>KVS</t>
  </si>
  <si>
    <t>YDB45</t>
  </si>
  <si>
    <t>Dr.Pooja Bhatnagar / Ms. K. Sirisha</t>
  </si>
  <si>
    <t>Newton Bbabha Fund-BBSRC thru University of Edinburgh/DBT, India</t>
  </si>
  <si>
    <t>A strategy to exploit genomic selection for achieving higher genetic gains in groundnut</t>
  </si>
  <si>
    <t>YDB46</t>
  </si>
  <si>
    <t>Dr. Manish Pandey</t>
  </si>
  <si>
    <t>Biotechnology Industry Research Assistance Council(BIRAC), Govt. of India</t>
  </si>
  <si>
    <t>Novel stable formulation of Streptomyces spps for fusarium control in chickpea</t>
  </si>
  <si>
    <t>YDB48</t>
  </si>
  <si>
    <t>Dr. S Gopalakrishnan</t>
  </si>
  <si>
    <t>Department of Science &amp; Technology, India</t>
  </si>
  <si>
    <t>Understanding the Drought Tolerance Mechanism in Chickpea using Epigenetics (INSPIRE) - Faculty Award for Dr. Manish Roorkiwal</t>
  </si>
  <si>
    <t>YDS27</t>
  </si>
  <si>
    <t>Dr. Rajeev K Varshney/Dr. Manish Roorkiwal</t>
  </si>
  <si>
    <t xml:space="preserve">Department of Science and Technology </t>
  </si>
  <si>
    <t>Nutritional and Nutraceutical Properties of Cereal and Legume-based Traditional Foods from India and South Africa and their Role in Addressing Malnutrition, Hidden Hunger and Chronic Non-communicable Diseases</t>
  </si>
  <si>
    <t>YDS39</t>
  </si>
  <si>
    <t>Dr. Saikat Datta Mazumdar</t>
  </si>
  <si>
    <t>Department of Science and Technology, India</t>
  </si>
  <si>
    <t>DST-ICRISAT Center of Excellence on Climate Change Research for Plant Protection (CoE-CCRPP): Pest and disease management for climate change adaptation</t>
  </si>
  <si>
    <t>3,4,5</t>
  </si>
  <si>
    <t>3.2, 4.1, 5.2</t>
  </si>
  <si>
    <t>YDS51&amp;2</t>
  </si>
  <si>
    <t>Dr. Mamta Sharma</t>
  </si>
  <si>
    <t>Root hydraulics: Towards answering the recent global question on root functionality and possible use in crop improvement programs - German Academic Exchange Service (DAAD)</t>
  </si>
  <si>
    <t>4.1, 5.3</t>
  </si>
  <si>
    <t>YDS57</t>
  </si>
  <si>
    <t>Dr. Jana Kholova</t>
  </si>
  <si>
    <t>Dr Alice Kujur - INSPIRE Faculty Fellowship - Genome-wide dissection of vital metabolic-quantitative trait loci for developing nutrient-rich cultivars of chickpea</t>
  </si>
  <si>
    <t>YDS70</t>
  </si>
  <si>
    <t>Dr. Alice Kujur / Dr Rajeev Varshney</t>
  </si>
  <si>
    <t>YDS66</t>
  </si>
  <si>
    <t>Dr. Rajeev K Varshney / Lekha TP</t>
  </si>
  <si>
    <t>Impact of Plant Growth-Promoting Rhizobacteria (PGPR) and their nano-formulations on the growth-promoting and biocontrol traits in chickpea, Cicer arietinum L.</t>
  </si>
  <si>
    <t>YDS72</t>
  </si>
  <si>
    <t>Dr. Pratyusha/Dr. S. Gopalakrishnan</t>
  </si>
  <si>
    <t>Assessment of Phosphorus deficiency on plant growth, water use efficiency and grain yield related traits of Foxtail millet using high-throughput phenotyping platforms</t>
  </si>
  <si>
    <t>YDS73</t>
  </si>
  <si>
    <t>Dr.  Tharanya Murugesan</t>
  </si>
  <si>
    <t>Department of Science and Technology (thru Science and Engineering Research Board (SERB), India</t>
  </si>
  <si>
    <t>Identification of Candidate Genes and Development of Markers for Molecular Breeding of Early Flowering in Chickpea (Cicer arietinum L.)</t>
  </si>
  <si>
    <t>YDS38</t>
  </si>
  <si>
    <t>Dr. Mahender Thudi</t>
  </si>
  <si>
    <t>Identification and Functional Validation of Genes Governing Sterility and Restoration in Pigeonpea (INSPIRE Fellowship to Ms Joorie Bhattacharya)</t>
  </si>
  <si>
    <t>YDS49</t>
  </si>
  <si>
    <t>Dr. Pooja Bharnagar Mathur / Ms Joorie Bhattacharya</t>
  </si>
  <si>
    <t>Genetic Dissection and Identification of Quantitative Trait Loci for Heat Tolerance in Groundnut (Arachis hypogaea I.,) - INSPIRE Fellowship to Mr Sunil Shiwaji Gangurde</t>
  </si>
  <si>
    <t>YDS50</t>
  </si>
  <si>
    <t>Dr. Rajeev K Varshney/Ms. Sunil Shiwaji</t>
  </si>
  <si>
    <t>Validation of SNPs for Foliar Fungal Disease Resistance and High Oleic Trait for Selection Decisions in Groundnut Breeding - Gattu Swathi</t>
  </si>
  <si>
    <t>YDS53</t>
  </si>
  <si>
    <t>Dr. M Govindaraj /Dr. M Swathi</t>
  </si>
  <si>
    <t>Isolation and characterization of antifungal protease inhibitors for biotic stress breeding in nutri-dense Pearl Millet: Fellowship to Dr. M. Swathi</t>
  </si>
  <si>
    <t>4.2, 5.2</t>
  </si>
  <si>
    <t>YDS55</t>
  </si>
  <si>
    <t>Dr. P. Janila/ Dr. Gattu Swathi</t>
  </si>
  <si>
    <t xml:space="preserve">National Post-Doctoral Fellowship to Dr V Sujay </t>
  </si>
  <si>
    <t>YDS56</t>
  </si>
  <si>
    <t>Dr. V Sujay / Dr S Deshpande</t>
  </si>
  <si>
    <t>National Post-Doctoral Fellowship to Mr. Madhu Pusuluri - Identification of novel genes/genomic regions for nitrogen use efficiency (NUE) in pearl millet</t>
  </si>
  <si>
    <t>YDS58</t>
  </si>
  <si>
    <t>Mr. P.Madhu / Dr. Rajeev Gupta</t>
  </si>
  <si>
    <t xml:space="preserve">National Post-Doctoral Fellowship - Ram Baran Singh - Development of Genome-wide SNP Array for Accelerating Genetic Studies and Molecular Breeding in Pearl Millet (Pennisetum glaucum (L.) </t>
  </si>
  <si>
    <t>KSR</t>
  </si>
  <si>
    <t>YDS59</t>
  </si>
  <si>
    <t>Mr Ram Baran Singh / Dr Rakesh Srivastava</t>
  </si>
  <si>
    <t>National Post-Doctoral Fellowship to Dr Krithika Anbazhagan - Determining adaptability of mungbean (Vigna radiata (L.) R. Wilczek) varieties for drought environments using traits Associated with Plant Architecture, water uptake, phenology and yield</t>
  </si>
  <si>
    <t>4.1
4.2</t>
  </si>
  <si>
    <t>YDS60</t>
  </si>
  <si>
    <t>Dr. Krithika Anbazhagan / Dr Vincent Vadez</t>
  </si>
  <si>
    <t>National Post-Doctoral Fellowship - Dr Sailaja Bhogireddy - Dynamics of Heat Induced DNA Methylation and Methylated Associated Genes in Chickpea Flower using Epigetic Approach</t>
  </si>
  <si>
    <t>YDS63</t>
  </si>
  <si>
    <t>Dr. Sailaja Bhogireddy / Mentor: Dr Rajeev K Varshney</t>
  </si>
  <si>
    <t>Dr Hima Bindu Kudapa - RNA-seq based transcriptome profiling for identification and validation of heat stress responsive genes in chickpea (Cicer arietinum L.)</t>
  </si>
  <si>
    <t>YDS64</t>
  </si>
  <si>
    <t>Dr. Hima Bindu Kudapa</t>
  </si>
  <si>
    <t>YDS62</t>
  </si>
  <si>
    <t>Dr. P Sudhakar Reddy/ Dr Pooja Bhatnagar</t>
  </si>
  <si>
    <t>J C Bose Fellowship to Dr Rajeev Kumar Varshney</t>
  </si>
  <si>
    <t>YDS67</t>
  </si>
  <si>
    <t>Science and Engineering Research Board (SERB), Govt. of India</t>
  </si>
  <si>
    <t>Enabling high throughput phenotyping and genetic mapping for canopy size and structure components in sorghum diversity panel:novel ooportunities to understand and enhance environmental adaptations in sorghum</t>
  </si>
  <si>
    <t>3,4</t>
  </si>
  <si>
    <t>3.3, 4.1</t>
  </si>
  <si>
    <t>TMD</t>
  </si>
  <si>
    <t>YDS68</t>
  </si>
  <si>
    <t>Dr. Sunita Choudhary/Dr. Jana Kholova</t>
  </si>
  <si>
    <t>Mapping nucleosome positioning and their influence on stress response in chickpea</t>
  </si>
  <si>
    <t>YDS69</t>
  </si>
  <si>
    <t>Dr. Manish Roorkiwal</t>
  </si>
  <si>
    <t xml:space="preserve">Department of Tribal Welfare, Govt. of Telangana </t>
  </si>
  <si>
    <t>Nutritional interventions to improve dietary diversity in the tribal households of Telangana</t>
  </si>
  <si>
    <t>YTS05 -06</t>
  </si>
  <si>
    <t>Dr. K K Sharma / Dr Saikat Datta Mazumdar</t>
  </si>
  <si>
    <t>Government of Karnataka, India</t>
  </si>
  <si>
    <t>Conducting Research on Genomics-assisted Breeding for High Yielding and Climate Resilinet  Finger Millet (Ragi) Varieties/Hybrids and Promotion of Best Suitable Cultivars for Food and Nutritional Security in  Karnataka State of India</t>
  </si>
  <si>
    <t>5.1, 5.2, 5.3</t>
  </si>
  <si>
    <t>YKA14</t>
  </si>
  <si>
    <t>Dr. Santosh Deshpande</t>
  </si>
  <si>
    <t>Government of Odisha, India</t>
  </si>
  <si>
    <t xml:space="preserve">Scaling-up of Improved Groundnut Varieties thru Established Seed System in Various Cropping Systems of Smallholder Farmers in Odisha  </t>
  </si>
  <si>
    <t>4.3, 4.4</t>
  </si>
  <si>
    <t>YOR04</t>
  </si>
  <si>
    <t>Dr. P Janila</t>
  </si>
  <si>
    <t>Directorate of Agriculture and Food Production, Odisha</t>
  </si>
  <si>
    <t>Implementation of "Supply of PICS Bags" under the project "Incentivization of non-paddy crops - Oilseeds</t>
  </si>
  <si>
    <t>YOR09</t>
  </si>
  <si>
    <t>Dr. Harikishan Sudini</t>
  </si>
  <si>
    <t>National Food Security Mission Cell,
Directorate of Agriculture &amp; Food Production, Odisha</t>
  </si>
  <si>
    <t>Development and promotion of high yielding, climate resilient chickpea cultivars suited to local growing conditions of the target districts of Odisha</t>
  </si>
  <si>
    <t>4.2, 4.3, 4.4</t>
  </si>
  <si>
    <t>YOR11</t>
  </si>
  <si>
    <t>Dr Srinivasan Samineni</t>
  </si>
  <si>
    <t>Directorate of Agriculture and Food Production, Govt. of Orissa</t>
  </si>
  <si>
    <t>Improved Pigeonpea Production Technology in Rainfed Upland Ecosystems of Odisha</t>
  </si>
  <si>
    <t>YOR10</t>
  </si>
  <si>
    <t>Dr. Anupama Hingane</t>
  </si>
  <si>
    <t>ICAR thru NASF</t>
  </si>
  <si>
    <t>Identifying the genomic regions and genes for drought and heat tolerance in groundnut</t>
  </si>
  <si>
    <t>YIN67</t>
  </si>
  <si>
    <t>Genomics strategies for improvement of yield and seed composition traits under drought stress conditions in Soybean</t>
  </si>
  <si>
    <t>YIN69</t>
  </si>
  <si>
    <t>Mr Anu Chitikineni / Dr Rajeev Varshney</t>
  </si>
  <si>
    <t>ICRISAT</t>
  </si>
  <si>
    <t>Smart Food Endowment Fund</t>
  </si>
  <si>
    <t>YSFE01</t>
  </si>
  <si>
    <t>Ms. Joanna Kane-Potaka</t>
  </si>
  <si>
    <t>Ministry of Earth Sciences (MoES), Government of India thu Indian Institute of Tropical Meteorology (IITM), Pune, India</t>
  </si>
  <si>
    <t>Enhancing Groundnut Productivity in Andhra Pradesh and Karnataka through Farmer Acceptable Climate Smart Strategies and Weather Based Crop Management Advisories</t>
  </si>
  <si>
    <t>YIN68</t>
  </si>
  <si>
    <t>Dr AVR Kesava Rao / Sreenath Dixit</t>
  </si>
  <si>
    <t>National Agricultural Innovation Fund (NAIF)</t>
  </si>
  <si>
    <t>Establishment of Agri-Business Incubation (ABI) Centers under XII Plan Scheme for National Agriculture Innovation Fund (NAIF)</t>
  </si>
  <si>
    <t>YIN57 - 57A</t>
  </si>
  <si>
    <t>Telangana Scheduled Tribes Cooperative Finance Corporation Ltd (TRICOR), Hyderabad</t>
  </si>
  <si>
    <t>Organizing Exposure Visit to 100 St farmers in Agriculture, Horticulture and Foriculture, Vegetable cultivation and Diary</t>
  </si>
  <si>
    <t>Orgainising Exposure Visit to 100 St farmers in Agriculture, Horticulture and Foriculture, Vegetable cultivation and Diary</t>
  </si>
  <si>
    <t>YTS07</t>
  </si>
  <si>
    <t>Dr. Aravazhi Selvaraj</t>
  </si>
  <si>
    <t xml:space="preserve">Tribal Welfare Department, Govt. of Telangana </t>
  </si>
  <si>
    <t>Capacity Building and Training on Best Practices for Improved Production, Processing &amp; Marketing and SMEs Business Management for Tribal Farmers of Telangana State</t>
  </si>
  <si>
    <t>YTS08</t>
  </si>
  <si>
    <t xml:space="preserve">Setting up of eight processing units in ITDAs of Utnoor,Eturnagaram and Bhadrachalam through Joint Liability Groups (JLs) of Telangana
</t>
  </si>
  <si>
    <t>YTS09</t>
  </si>
  <si>
    <t xml:space="preserve">Govt. of Telangana </t>
  </si>
  <si>
    <t>Transforming Tribal community groups into strategic business enterprise- a new paradigm for inclusive growth of tribal groups in the areas of Telangana</t>
  </si>
  <si>
    <t>Transforming Tribal Community Groups Into Strategic Business Enterprises: A New Paradigm for Inclusive Growth In The Areas Of Telangana”</t>
  </si>
  <si>
    <t>YTS10</t>
  </si>
  <si>
    <t>Seed Companies (Appendix  3)</t>
  </si>
  <si>
    <t>Diversification of Sorghum Hybrid Parents for Increased Stable Production</t>
  </si>
  <si>
    <t>YSG01-02</t>
  </si>
  <si>
    <t>Dr. A. Ashok Kumar/Dr. Govindaraj</t>
  </si>
  <si>
    <t>Diversification of Pearl Millet Hybrid Parents for Increased Stable Production</t>
  </si>
  <si>
    <t>YPM01-03</t>
  </si>
  <si>
    <t>Dr. S K Gupta</t>
  </si>
  <si>
    <t>Seed Companies - ESA</t>
  </si>
  <si>
    <t>Sorghum and Pearl Millet Hybrid Parents Research Consortium</t>
  </si>
  <si>
    <t>4.2,4.3,4.4</t>
  </si>
  <si>
    <t>YSPM01</t>
  </si>
  <si>
    <t>Dr. Eric Manyasa</t>
  </si>
  <si>
    <t>Society for Elimination of Rrural Poverty, Department of Rural Development, Govt. of Andhra Pradesh, India</t>
  </si>
  <si>
    <t>Selection of an Agency for Capacity Building and Market Linkages for Empowerment of Farmer Producer Organizations in Andhra Pradesh thru Digital Networks</t>
  </si>
  <si>
    <t>YAP18</t>
  </si>
  <si>
    <t>GREENPETAL INFRA &amp; RESOURCES PVT LTD, Vijayawada</t>
  </si>
  <si>
    <t>Commercialization of sweet sorghum as a feedstock for ethanol production in Krishna District, Andhra Pradesh</t>
  </si>
  <si>
    <t>3.3, 4.3</t>
  </si>
  <si>
    <t>YGP01</t>
  </si>
  <si>
    <t>Dr. A. Ashok Kumar</t>
  </si>
  <si>
    <t>Irish Aid, Ireland</t>
  </si>
  <si>
    <t>Malawi Seed Industry Development Project - Phase II</t>
  </si>
  <si>
    <t>YIRL03</t>
  </si>
  <si>
    <t>Lilongwe</t>
  </si>
  <si>
    <t>Dr. Patrick Okori</t>
  </si>
  <si>
    <t>FAO,  Italy</t>
  </si>
  <si>
    <t>Harnessing dryland legume and cereals genetic resource for food and nutrition security and resilient farming systems in Malawi and Zambia</t>
  </si>
  <si>
    <t>4.4,5.1</t>
  </si>
  <si>
    <t>YFA75</t>
  </si>
  <si>
    <t>Dr. Mwololo James</t>
  </si>
  <si>
    <t>The Global Crop Diversity Trust (GCDT)</t>
  </si>
  <si>
    <t>Synthesis of New Abiotic and Biotic Stress Tolerant Gene Pool through Introgression of Alleles from Wild Species into Pearl Millet Cultivars</t>
  </si>
  <si>
    <t>YGCD05</t>
  </si>
  <si>
    <t>Dr. Shivali Sharma</t>
  </si>
  <si>
    <t>Improving Finger Millet Productivity through Exploitation of Wild Germplasm (Eleusine spp.)</t>
  </si>
  <si>
    <t>YGCD06</t>
  </si>
  <si>
    <t xml:space="preserve">The Global Crop Diversity Trust (GCDT) </t>
  </si>
  <si>
    <t>Safeguarding crop diversity for food security:Pre Breeding complmented with innovative finance: The finger millet component</t>
  </si>
  <si>
    <t>YGCD10</t>
  </si>
  <si>
    <t>Utilization of introgression lines derived from wild Cajanus species for pigeonpea (Cajanus cajan) improvement</t>
  </si>
  <si>
    <t>YGCD08</t>
  </si>
  <si>
    <t>EU-Malawi</t>
  </si>
  <si>
    <t>Improved Livelihoods through Sustainable Intensification and Diversification of Market Oriented Crop-livestock Systems in Southern Malawi</t>
  </si>
  <si>
    <t>YEU23</t>
  </si>
  <si>
    <t>Bulawayo / Malawi</t>
  </si>
  <si>
    <t>Dr. Andre van Rooyen</t>
  </si>
  <si>
    <t>Agricultural University of Athens, Greece</t>
  </si>
  <si>
    <t>Strengthening education, research and innovation for climate smart crops in India (AdaptNET)</t>
  </si>
  <si>
    <t>Strengthening education, research and innovation for climate smart crops in India (AdaptNET) - (European Union)</t>
  </si>
  <si>
    <t>YAUAG01</t>
  </si>
  <si>
    <t>African Development Bank  thru IITA</t>
  </si>
  <si>
    <t>Nigeria Agricultural Transformation Agenda Support Program - Phase 1 (ATASP-1)- Sorghum</t>
  </si>
  <si>
    <t>3.1, 3.3</t>
  </si>
  <si>
    <t>YIT08</t>
  </si>
  <si>
    <t>Kano/Niamey</t>
  </si>
  <si>
    <t>African Development Bank (AFDB), Thru IITA</t>
  </si>
  <si>
    <t>Technologies for African Agricultural Transformation (TAAT) African Development Bank</t>
  </si>
  <si>
    <t>Technologies for African Agricultural Transformation (TAAT) African Development Bank (AFDB)</t>
  </si>
  <si>
    <t>YIT09</t>
  </si>
  <si>
    <t>Bamako</t>
  </si>
  <si>
    <t>Dr. Ramadjita Tabo</t>
  </si>
  <si>
    <t>IITA</t>
  </si>
  <si>
    <t>Climate Smart Agricultural Technologies for Improved Rural Livelihoods and Food Security in Mali (Norwegian Ministry of Foreign Affairs)</t>
  </si>
  <si>
    <t>YIT10</t>
  </si>
  <si>
    <t>Dr. Nebie Baloua</t>
  </si>
  <si>
    <t>Climate Smart Agricultural Technologies for Improved Rural Livelihoods and Food Security in Niger (Norwegian Ministry of Foreign Affairs)</t>
  </si>
  <si>
    <t>YIT11</t>
  </si>
  <si>
    <t>Dr. Ramadjita Tabo/Dr. Baloua Nebie</t>
  </si>
  <si>
    <t>Feed the Future Nigeria Integrated Agriculture Activity</t>
  </si>
  <si>
    <t>YIT12</t>
  </si>
  <si>
    <t>Oxford Policy Management</t>
  </si>
  <si>
    <t>A1152 Sustainable Agricultural Research and Learning in Africa Programme (SAIRLA)</t>
  </si>
  <si>
    <t>YOPM02</t>
  </si>
  <si>
    <t>Ethiopia</t>
  </si>
  <si>
    <t>Dr. Amede Tilahun</t>
  </si>
  <si>
    <t>Donald Danforth Plant Science Center</t>
  </si>
  <si>
    <t>Sorghum Genomics Toolbox: TERRA Partnership - (Bill &amp; Melinda Gates Foundation)</t>
  </si>
  <si>
    <t>YDD01</t>
  </si>
  <si>
    <t>Dr. Vincet Vadez</t>
  </si>
  <si>
    <t>MARS, USA</t>
  </si>
  <si>
    <t>Identification of Markers and Genomic Regions Associated with Aflotoxin Resistance in Peanut</t>
  </si>
  <si>
    <t>YMAR02</t>
  </si>
  <si>
    <t>McKnight Foundation</t>
  </si>
  <si>
    <t>Networking4Seed: Growing Sustainable Seed Systems by Learning from Experiences Across Mali, Burkinafaso, and Niger</t>
  </si>
  <si>
    <t>Networking4Seed: Growing Sustainable Seed Sysytems by Learning from Experiences Across Mali, Burkinafaso, and Niger</t>
  </si>
  <si>
    <t>YMF27</t>
  </si>
  <si>
    <t xml:space="preserve">McKnight Foundation thru Compatible Technology International (CTI), USA </t>
  </si>
  <si>
    <t>Advancing the Development and Adoption of Post-Harvest Grain Legume Technologies by Smallholder Farmers in Malawi and Tanzania</t>
  </si>
  <si>
    <t>YCTI01</t>
  </si>
  <si>
    <t>Dr. Takuji Tsusaka</t>
  </si>
  <si>
    <t>The Regents of the University of California, Davis</t>
  </si>
  <si>
    <t>Genetic Biofortification of Corotenoid of Grain Legumes for Novel Market</t>
  </si>
  <si>
    <t>YUS143</t>
  </si>
  <si>
    <t>The University of Georgia Research Foundation Inc.</t>
  </si>
  <si>
    <t>Global Hunger and Food Security Research Strategy: Climate Resilience, Nutrition and Policy-Feed the Future Innovation Lab for Climate Resilient Sorghum</t>
  </si>
  <si>
    <t>YUS111 A-D</t>
  </si>
  <si>
    <t>University of Georgia, USA</t>
  </si>
  <si>
    <t>BREAD - ABRDC - Development of Essential Genetic and Genomic Resources for Finger Millet</t>
  </si>
  <si>
    <t>YUS138</t>
  </si>
  <si>
    <t>University of Florida, USA</t>
  </si>
  <si>
    <t>Feed the Future Innovation Lab for Livestock Systems
Enabling Value Chains to Create Sustainable Income for Vulnerable People in Crop-Livestock Systems of Burkina Faso and Niger</t>
  </si>
  <si>
    <t>YUS142-142D</t>
  </si>
  <si>
    <t>Niamey</t>
  </si>
  <si>
    <t>Dr. Vincent Bado</t>
  </si>
  <si>
    <t>Feed the Future Innovation Lab for Collaborative Research an Sorghum and Millet thru Kansas State University</t>
  </si>
  <si>
    <t>SAWAGEN: Improving Sorghum Adaptation in West Africa with a Genomics-Enabled Breeding Network</t>
  </si>
  <si>
    <t>YUS147</t>
  </si>
  <si>
    <t>Dr. Hamidou Falalou</t>
  </si>
  <si>
    <t>University of Georgia</t>
  </si>
  <si>
    <t>Mapping Groundnut Rosette Virus resistance</t>
  </si>
  <si>
    <t>YUS148</t>
  </si>
  <si>
    <t>University of Georgia thru Department of Plant &amp; Soil Science, Texas Tech University, USA</t>
  </si>
  <si>
    <t>Developing Aspergillus flavus resistant peanut using seed coat biochemical marker(s)</t>
  </si>
  <si>
    <t>YUS149</t>
  </si>
  <si>
    <t>Department of Agricultural Marketing and Agribusiness, Govt. of Tamil Nadu</t>
  </si>
  <si>
    <t xml:space="preserve">Hand Holding and Mentoring for Effective Operationalization of Primary Processing Centres, Establishing Market Linkages and Farmer Engagement for Tamil Nadu Supply Chain Management Project for Fruits, Vegetables and Other Perishables in 10 Districts of Tamil Nadu  </t>
  </si>
  <si>
    <t>YTN05</t>
  </si>
  <si>
    <t>YUS150</t>
  </si>
  <si>
    <t>Ministry of Micro, Small &amp; Medium Enterprises (MSME) , India</t>
  </si>
  <si>
    <t>Establishing Intellectual Property Facilitation Centre(IPFC) for MSMEs by ICRISAT</t>
  </si>
  <si>
    <t>YIN54</t>
  </si>
  <si>
    <t>Walmart Foundation, USA</t>
  </si>
  <si>
    <t>Accelerating value chain benefits for improved income for farmers and nutrition for consumers</t>
  </si>
  <si>
    <t>YWM01</t>
  </si>
  <si>
    <t>University of Wageningen, The Netherlands</t>
  </si>
  <si>
    <t>Pathways to Agroecological Intensification of Crop-Livestock Farming Systems of Southern Mali - II (McKnight Foundation)</t>
  </si>
  <si>
    <t>YNL32</t>
  </si>
  <si>
    <t>Dr. Myriam Adam</t>
  </si>
  <si>
    <t>NL-CGIAR Partnership Programme</t>
  </si>
  <si>
    <t>Upscaling improved groundnut varieties through integrated seed systems for improving income and nutrition in dryland of Ghana and Mali</t>
  </si>
  <si>
    <t>YNL20</t>
  </si>
  <si>
    <t xml:space="preserve"> Dr. Desmae Haile</t>
  </si>
  <si>
    <t>EU Mali</t>
  </si>
  <si>
    <t>Améliorer la productivité des cultures et la résilience au climat pour la sécurité alimentaire et nutritionnelle au Mali (APSAN-Mali)(DeSIRA)</t>
  </si>
  <si>
    <t>YEU25</t>
  </si>
  <si>
    <t>IER, Mali</t>
  </si>
  <si>
    <t>Dual-Purpose Sorghum and Cowpeas Phase II: Widening the window for crop-livestock intensification by combining quality grains and crop residues for improving smallholder farmers’ livelihood in Mali”.(funded by McKnight Foundation)</t>
  </si>
  <si>
    <t>YIER02</t>
  </si>
  <si>
    <t>Sehgal Foundation</t>
  </si>
  <si>
    <t>A novel way towards improving pearl millet productivity in drought prone environments of India</t>
  </si>
  <si>
    <t>YSF15</t>
  </si>
  <si>
    <t>BBSRC thru University of Cambridge</t>
  </si>
  <si>
    <t>MillNET_i: Millets and Nutritional Enhancement Traits for Iron bioavailability</t>
  </si>
  <si>
    <t>YUK09</t>
  </si>
  <si>
    <t xml:space="preserve">Dr. Anthony Whitbread </t>
  </si>
  <si>
    <t>Aberystwyth University</t>
  </si>
  <si>
    <t>Delivering low glycaemic index (GI) pearl millet grains for the benefits of type-2 diabetics in African regions</t>
  </si>
  <si>
    <t>YUK10</t>
  </si>
  <si>
    <t>Dr. Prakash Gangashetty</t>
  </si>
  <si>
    <t>Afri - Oils- Limited</t>
  </si>
  <si>
    <t>Reducing Aflatoxin Contamination in Groundnut for Trade and better livilihoods</t>
  </si>
  <si>
    <t>YAF02</t>
  </si>
  <si>
    <t>Dr. Samuel Njoroge</t>
  </si>
  <si>
    <t>DBT, IISC, Bangalore</t>
  </si>
  <si>
    <t>Validation of Genomics Selection Model and Its Strengthening For Application Towards Grain Yield Improvement in Pearl Millet Hybrids</t>
  </si>
  <si>
    <t>YIIS9</t>
  </si>
  <si>
    <t xml:space="preserve">Dr.S K Gupta / Dr. Chetana C K </t>
  </si>
  <si>
    <t>University College of London,United Kingdom</t>
  </si>
  <si>
    <t>Improvement of Barley, Rice and Chickpea by population sequencing project number 539855</t>
  </si>
  <si>
    <t>YUK07</t>
  </si>
  <si>
    <t>Agriculture Sensble aux risques Climatiquies (PASEC), Niger</t>
  </si>
  <si>
    <t>Support of Climate Smart Agriculture</t>
  </si>
  <si>
    <t>YPAS01</t>
  </si>
  <si>
    <t>Dr. Malick Niango Ba</t>
  </si>
  <si>
    <t>King Abdullah University of Science and Technology (KAUST), Saudi Arabia</t>
  </si>
  <si>
    <t>Striga Control in Pearl Millet Phase II -Suicidal germination as a control strategy for Striga hermonthica (Benth.) in smallholder farms of sub-Saharan Africa Phase II</t>
  </si>
  <si>
    <t>Striga Control in Pearl Millet Phase II -
Suicidal germination as a control strategy for Striga hermonthica (Benth.) in smallholder farms of sub-Saharan Africa Phase II (BMGF)</t>
  </si>
  <si>
    <t>YKAU01</t>
  </si>
  <si>
    <t>Catholoc Relief Services (CRS)</t>
  </si>
  <si>
    <t>Girma-CRS Development Food Security Activity (USAID)</t>
  </si>
  <si>
    <t>NEW2</t>
  </si>
  <si>
    <t>YCR09</t>
  </si>
  <si>
    <t>CGIAR</t>
  </si>
  <si>
    <t>Tropical Legumes III - Improving Livelihoods for Smallholder Farmers: Enhanced Grain Legume Productivity and Production in Sub-Saharan Africa and South Asia (Bill &amp; Melinda Gates Foundation (BMGF), USA)</t>
  </si>
  <si>
    <t xml:space="preserve">W3 </t>
  </si>
  <si>
    <t>YGF80-87</t>
  </si>
  <si>
    <t>Asia/ESA/WCA</t>
  </si>
  <si>
    <t>Harnessing Opportunities for Productivity Enhancement (HOPE) of Sorghum and Millets in Sub-Saharan Africa Phase 2</t>
  </si>
  <si>
    <t>4.2, 4.3, 4.4,  5.2, 5.3</t>
  </si>
  <si>
    <t>Harnessing Opportunities for Productivity Enhancement (HOPE) of Sorghum and Millets in Sub-Saharan Africa Phase 2 (Bill &amp; Melinda Gates Foundation (BMGF), USA)</t>
  </si>
  <si>
    <t>YGF90-95</t>
  </si>
  <si>
    <t xml:space="preserve">Dr. Ramadjita Tabo </t>
  </si>
  <si>
    <t>Shared Industrial-scale Low-density SNP Genotyping for CGIAR and Partner Breeding Programs Serving SSA and SA (Bill &amp; Melinda Gates Foundation (BMGF), USA)</t>
  </si>
  <si>
    <t>YGF100</t>
  </si>
  <si>
    <t>Accelerated varietal improvement and seed delivery of legumes and cereals in Africa (AVISA)</t>
  </si>
  <si>
    <t>1,3,4,5</t>
  </si>
  <si>
    <t>1.2,4.1, 4.2,4.3, 4.4, 5.3</t>
  </si>
  <si>
    <t>Accelerated varietal improvement and seed delivery of legumes and cereals in Africa (AVISA) - (Bill &amp; Melinda Gates Foundation)</t>
  </si>
  <si>
    <t>YGF101</t>
  </si>
  <si>
    <t>Dr. Jan Debaene</t>
  </si>
  <si>
    <t>Training Programs for Chinese Young Scientists (China)</t>
  </si>
  <si>
    <t>YCH02</t>
  </si>
  <si>
    <t>Supporting Collaborative Projects in China (China)</t>
  </si>
  <si>
    <t>YCH03</t>
  </si>
  <si>
    <t>Supporting the Groundnut Bacterial Wilt working Group (China)</t>
  </si>
  <si>
    <t>YCH04</t>
  </si>
  <si>
    <t>ICAR</t>
  </si>
  <si>
    <t>ICAR-ICRISAT Collaborative Work Plan 2019-2023 (India)</t>
  </si>
  <si>
    <t>3,5</t>
  </si>
  <si>
    <t>3.3, 5.1, 5.2</t>
  </si>
  <si>
    <t>YIN48</t>
  </si>
  <si>
    <t>Dr.Kiran Sharma</t>
  </si>
  <si>
    <t>Large-scale Diffusion of Technologies for Sorghum and Millet Systems in Mali (ARDT-SMS)</t>
  </si>
  <si>
    <t>Large-scale Diffusion of Technologies for Sorghum and Millet Systems in Mali (ARDT-SMS) (USAID - thru World Bank)</t>
  </si>
  <si>
    <t>YUS114-E, &amp; YUS141</t>
  </si>
  <si>
    <t>Dr. John Nzungize</t>
  </si>
  <si>
    <t>Crops to End Hunger Initiative (USAID)</t>
  </si>
  <si>
    <t>YUS146</t>
  </si>
  <si>
    <t>IFAD</t>
  </si>
  <si>
    <t>Strengthening Sorghum and Millet Value Chains for Food, Nutritional and Income Security in Arid and Semi-arid Lands of Kenya and United Republic of Tanzania (SOMNI)</t>
  </si>
  <si>
    <t>3.3 4.2, 4.3, 4.4</t>
  </si>
  <si>
    <t>YIF31</t>
  </si>
  <si>
    <t>Dr. Henry Ojulong</t>
  </si>
  <si>
    <t>Cornell University, USA</t>
  </si>
  <si>
    <t>Delivering High-Density Genomics Breeder's Tools</t>
  </si>
  <si>
    <t>3.3, 5.3, 5.2</t>
  </si>
  <si>
    <t>Delivering High-Density Genomics Breeder's Tools  (Bill &amp; Melinda Gates Foundation (BMGF), USA)</t>
  </si>
  <si>
    <t>YUS130</t>
  </si>
  <si>
    <t>Feed the Future Mozambique Improve Seeds for Better Agriculture (SEMEAR) (USAID)</t>
  </si>
  <si>
    <t>YUS133</t>
  </si>
  <si>
    <t>Nairobi/Lilongwe</t>
  </si>
  <si>
    <t>ILRI</t>
  </si>
  <si>
    <t>Feed the Future - Accelerated Value Chains Development Program (FtF AVCD) {USAID}</t>
  </si>
  <si>
    <t>YUS135 - Z</t>
  </si>
  <si>
    <t>Dr. NVPR Ganga Rao</t>
  </si>
  <si>
    <r>
      <t xml:space="preserve">Feed the Future - Accelerated Value Chains Development Program (FtF AVCD) </t>
    </r>
    <r>
      <rPr>
        <b/>
        <sz val="12"/>
        <rFont val="Calibri"/>
        <family val="2"/>
        <scheme val="minor"/>
      </rPr>
      <t>{USAID}</t>
    </r>
  </si>
  <si>
    <t>in ME, ongoing in 2020, but not not in the initial 2020 mapping list from ICRISAT</t>
  </si>
  <si>
    <t>4.2, 4.3</t>
  </si>
  <si>
    <t>capacity building</t>
  </si>
  <si>
    <t>in MEL already, ended in 2018</t>
  </si>
  <si>
    <t>in MEL already, ended in 2019</t>
  </si>
  <si>
    <t>new</t>
  </si>
  <si>
    <t>3.3 if it not mapped to CCAFS</t>
  </si>
  <si>
    <t>Tagged as FP4 only</t>
  </si>
  <si>
    <t>Dual-Purpose Sorghum and Cowpeas Phase II: Widening the window for crop-livestock intensification by  combining quality grains and crop residues for improving smallholder farmers’ livelihood in Mali”. (funded by McKnight Foundation)</t>
  </si>
  <si>
    <t>in MEL already (ended in 2019)</t>
  </si>
  <si>
    <t>3.1 if it is not mapped to WLE</t>
  </si>
  <si>
    <t>in MEL already (ended in 2018)</t>
  </si>
  <si>
    <t>3.3,4.4</t>
  </si>
  <si>
    <r>
      <t>An integrated framework for exploring the water saving mechanism in pearl millet [</t>
    </r>
    <r>
      <rPr>
        <i/>
        <sz val="12"/>
        <rFont val="Calibri"/>
        <family val="2"/>
        <scheme val="minor"/>
      </rPr>
      <t>Pennisetum glaucum</t>
    </r>
    <r>
      <rPr>
        <sz val="12"/>
        <rFont val="Calibri"/>
        <family val="2"/>
        <scheme val="minor"/>
      </rPr>
      <t xml:space="preserve"> (L.) R. Br.]: An important cereal crop of semi-arid tropics</t>
    </r>
  </si>
  <si>
    <r>
      <t>An integrated framework for exploring the water saving mechanism in pearl millet [</t>
    </r>
    <r>
      <rPr>
        <i/>
        <sz val="12"/>
        <color theme="1"/>
        <rFont val="Calibri"/>
        <family val="2"/>
        <scheme val="minor"/>
      </rPr>
      <t>Pennisetum glaucum</t>
    </r>
    <r>
      <rPr>
        <sz val="12"/>
        <color theme="1"/>
        <rFont val="Calibri"/>
        <family val="2"/>
        <scheme val="minor"/>
      </rPr>
      <t xml:space="preserve"> (L.) R. Br.]: An important cereal crop of semi-arid tropics</t>
    </r>
  </si>
  <si>
    <t>4.2</t>
  </si>
  <si>
    <t>4</t>
  </si>
  <si>
    <r>
      <t xml:space="preserve">Integrated 'Omics' approach for combating Fusarium wilt and sterility mosaic disease, two most dreaded diseases of pigeonpea </t>
    </r>
    <r>
      <rPr>
        <i/>
        <sz val="12"/>
        <rFont val="Calibri"/>
        <family val="2"/>
        <scheme val="minor"/>
      </rPr>
      <t>(Cajanus cajan)</t>
    </r>
  </si>
  <si>
    <r>
      <t xml:space="preserve">Integrated 'Omics' approach for combating Fusarium wilt and sterility mosaic disease, two most dreaded diseases of pigeonpea </t>
    </r>
    <r>
      <rPr>
        <i/>
        <sz val="12"/>
        <color theme="1"/>
        <rFont val="Calibri"/>
        <family val="2"/>
        <scheme val="minor"/>
      </rPr>
      <t>(Cajanus cajan)</t>
    </r>
  </si>
  <si>
    <t>KKS Comments</t>
  </si>
  <si>
    <t>PJ-002562: Effective utilization of genetic diversity in regional crops through the use of generated evaluation tools and scientific information (EDITS 2)</t>
  </si>
  <si>
    <t>JIRCAS</t>
  </si>
  <si>
    <t>w3</t>
  </si>
  <si>
    <t>01/11/2016</t>
  </si>
  <si>
    <t>31/03/2021</t>
  </si>
  <si>
    <t>Muranaka, Satoru</t>
  </si>
  <si>
    <t xml:space="preserve">Burkina Faso, Niger, Nigeria, </t>
  </si>
  <si>
    <t>FP5</t>
  </si>
  <si>
    <t>CoA 5.2</t>
  </si>
  <si>
    <t>PJ-002562</t>
  </si>
  <si>
    <t>PJ-002307: Feed the Future Mozambique Improve seeds for better Agriculture (SEMEAR)</t>
  </si>
  <si>
    <t>01/10/2015</t>
  </si>
  <si>
    <t>30/09/2020</t>
  </si>
  <si>
    <t>Malita, Carlos; Bohanen, Steve</t>
  </si>
  <si>
    <t xml:space="preserve">Mozambique, </t>
  </si>
  <si>
    <t>FP4</t>
  </si>
  <si>
    <t>CoA4.4</t>
  </si>
  <si>
    <t>PJ-002307</t>
  </si>
  <si>
    <t>PJ-002314: Genetic Improvement in Cowpea</t>
  </si>
  <si>
    <t>Boukar, Ousmane</t>
  </si>
  <si>
    <t xml:space="preserve">Nigeria, </t>
  </si>
  <si>
    <t>FP 4 and FP 5</t>
  </si>
  <si>
    <t>all</t>
  </si>
  <si>
    <t>PJ-002314</t>
  </si>
  <si>
    <t>PJ-002687: Genetic Improvement of Cowpea for Low Phosphorus Tolerance and High Yields</t>
  </si>
  <si>
    <t>IAR</t>
  </si>
  <si>
    <t>01/08/2017</t>
  </si>
  <si>
    <t>31/08/2020</t>
  </si>
  <si>
    <t xml:space="preserve">Nigeria, United States, </t>
  </si>
  <si>
    <t>PJ-002687</t>
  </si>
  <si>
    <t>PJ-002774: Development of simple assay techniques for nutritious cowpea varieties, and establishment of cowpea dense planting and high nutrient cowpea cultivation technique for high yield production.(Phase 3)</t>
  </si>
  <si>
    <t>MAFF, JAPAN</t>
  </si>
  <si>
    <t>01/06/2018</t>
  </si>
  <si>
    <t>31/05/2021</t>
  </si>
  <si>
    <t>Ishikawa, Haruki</t>
  </si>
  <si>
    <t xml:space="preserve">Burkina Faso, Nigeria, </t>
  </si>
  <si>
    <t>FP3</t>
  </si>
  <si>
    <t>CoA3.3</t>
  </si>
  <si>
    <t>PJ-002774</t>
  </si>
  <si>
    <t>PJ-002951 Accelerated Varietal Improvement and Seed Delivery of Legumes and Cereals in Africa 
(AVISA)</t>
  </si>
  <si>
    <t>BMGF</t>
  </si>
  <si>
    <t>Boukar, Ousmane ; Molecular Breeder TBR</t>
  </si>
  <si>
    <t>Nigeria, Niger, Mali, Burkina</t>
  </si>
  <si>
    <t>PJ-002951</t>
  </si>
  <si>
    <t xml:space="preserve">PJ-002863 CSAT Mali and PJ-002862 CSAT Niger </t>
  </si>
  <si>
    <t>Norway</t>
  </si>
  <si>
    <t>Tepa, Tamo, Boukar, Kamara</t>
  </si>
  <si>
    <t>Mali, Niger</t>
  </si>
  <si>
    <t>FP3, FP4</t>
  </si>
  <si>
    <t>CoA3.1, CoA4.2, CoA4.4</t>
  </si>
  <si>
    <t>PJ-002863 and PJ-002862</t>
  </si>
  <si>
    <t xml:space="preserve">PJ-003052: Science-driven and farmer-oriented insect pest management for cowpea agro-ecosystems in West Africa </t>
  </si>
  <si>
    <t>USAID/FtF</t>
  </si>
  <si>
    <t>Tamo, Manuele</t>
  </si>
  <si>
    <t>CoA3.1</t>
  </si>
  <si>
    <t>PJ-003052</t>
  </si>
  <si>
    <t>Lead Center</t>
  </si>
  <si>
    <t>Strengthening Innovation and Technology Adoption towards Sustainable Agricultural Productivity in Arab Countries</t>
  </si>
  <si>
    <t>Arab Fund for Economic and Social Development</t>
  </si>
  <si>
    <t>ICARDA</t>
  </si>
  <si>
    <t>Seid-Ahmed Kemal,  Abdoul Aziz Niane,  Filippo Bassi,  Jacques Wery,  Mounir Louhaichi,  Wuletaw Tadesse</t>
  </si>
  <si>
    <t>Egypt, Jordan, Lebanon, Morocco, Sudan</t>
  </si>
  <si>
    <t>W3</t>
  </si>
  <si>
    <t>Variety, Technology and Seed System Development for Pulses in Odisha</t>
  </si>
  <si>
    <t>Directorate of Agriculture and Food Production, State Government of Odisha, India</t>
  </si>
  <si>
    <t>Ashutosh Sarker</t>
  </si>
  <si>
    <t>India</t>
  </si>
  <si>
    <t>Third Agreement for Africa – RISING (Research in Sustainable Intensification for the Next Generation)</t>
  </si>
  <si>
    <t>International Livestock Research Institute</t>
  </si>
  <si>
    <t>Seid Ahmed Kemal,  Zewdie Bishaw</t>
  </si>
  <si>
    <t>Strengthening Knowledge Management for Greater Development Effectiveness in the Near East, North Africa, Central Asia and Europe</t>
  </si>
  <si>
    <t>International Fund for Agricultural Development</t>
  </si>
  <si>
    <t>Akmal Akramkhanov, Enrico Bonaiuti, Bastian Mueller</t>
  </si>
  <si>
    <t>Morocco, Moldova, Sudan</t>
  </si>
  <si>
    <t>Promotion of Efficient and Nutritious Agri-food Systems in South Asia</t>
  </si>
  <si>
    <t>OPEC Fund for International Development</t>
  </si>
  <si>
    <t>Shiv Kumar Agrawal,  Aladdin Hamwieh, Ashutosh Sarker, Fouad Maalouf,  Seid Ahmed Kemal</t>
  </si>
  <si>
    <t>Bangladesh, India, Nepal, Pakistan</t>
  </si>
  <si>
    <t>Pre-emptive chickpea pre-breeding for biotic stresses and germplasm enhancement for abiotic stresses</t>
  </si>
  <si>
    <t>Grains Research and Development Corporation</t>
  </si>
  <si>
    <t>Aladdin Hamwieh</t>
  </si>
  <si>
    <t>Egypt, Lebanon</t>
  </si>
  <si>
    <t>New Tools and Germplasm for Australian Pulse and Oil Seeds Breeding Programs to Respond to Changing Virus Threats (DAN00202)</t>
  </si>
  <si>
    <t>New South Wales Department of Primary Industries</t>
  </si>
  <si>
    <t>Safaa Kumari</t>
  </si>
  <si>
    <t>Neutral Zone</t>
  </si>
  <si>
    <t>Introduction of Pulses Technology in Rice Fallow to Improve Livelihoods &amp; Nutritional Security of Tribal People of the Vidarbha Region</t>
  </si>
  <si>
    <t>State Government of Maharashtra, India</t>
  </si>
  <si>
    <t>India-Morocco Food Legumes Initiative – Morocco Component</t>
  </si>
  <si>
    <t>OCP Foundation</t>
  </si>
  <si>
    <t>Ahmed Amri, Mustapha El Bouhssini</t>
  </si>
  <si>
    <t>Morocco</t>
  </si>
  <si>
    <t>India Collaborative Program for 2017/2018 - 2021/2022</t>
  </si>
  <si>
    <t>Indian Council for Agricultural Research</t>
  </si>
  <si>
    <t>Ashutosh Sarker, Boubaker Dhehibi, Chandrashekhar Biradar, Filippo Bassi,  Mounir Louhaichi</t>
  </si>
  <si>
    <t>Genetic material research and collaboration</t>
  </si>
  <si>
    <t>Caussade Semences Group</t>
  </si>
  <si>
    <t>Shiv Kumar Agrawal</t>
  </si>
  <si>
    <t>Enhancing Pulses Production for Food and Nutritional Security, Improved Livelihoods, and Sustainable Agriculture in West Bengal</t>
  </si>
  <si>
    <t>State Government of West Bengal, India</t>
  </si>
  <si>
    <t>Enhancing Food and Nutritional Security and Improving Livelihoods through Intensification of Rice-Fallow Systems for Pulse Crops in South Asia (Bangladesh, India and Nepal)</t>
  </si>
  <si>
    <t>Bangladesh, India, Nepal</t>
  </si>
  <si>
    <t>DIIVA-PR: Dissemination of Interspecific ICARDA Varieties and Elites through Participatory Research</t>
  </si>
  <si>
    <t>Global Crop Diversity Trust</t>
  </si>
  <si>
    <t>Filippo Bassi,  Andrea Visioni,  Miguel Sanchez-Garcia,  Shiv Kumar Agrawal</t>
  </si>
  <si>
    <t>Ethiopia, Lebanon, Morocco, Senegal</t>
  </si>
  <si>
    <t>Development of Lentil Cultivar with High Concentration of Iron and Zinc</t>
  </si>
  <si>
    <t>International Food Policy Research Institute</t>
  </si>
  <si>
    <t xml:space="preserve">Ashutosh Sarker,  Shiv Kumar Agrawal </t>
  </si>
  <si>
    <t>Bangladesh, India, Lebanon, Morocco, Nepal</t>
  </si>
  <si>
    <t>Bridging Yield Gaps in Lentil through Technological Intervention and Capacity Development for Enhanced Production and Rural Livelihoods in Madhya Pradesh</t>
  </si>
  <si>
    <t>State Government of Madhya Pradesh, India</t>
  </si>
  <si>
    <t>Application of Genomics to Innovation in the Lentil Economy (AGILE)</t>
  </si>
  <si>
    <t>University of Saskatchewan</t>
  </si>
  <si>
    <t>Sripada Udupa, Ashutosh Sarker</t>
  </si>
  <si>
    <t>Bangladesh, India, Morocco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</si>
</sst>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_ * #,##0.00_ ;_ * \-#,##0.00_ ;_ * &quot;-&quot;??_ ;_ @_ "/>
    <numFmt numFmtId="165" formatCode="_(* #,##0_);_(* \(#,##0\);_(* &quot;-&quot;??_);_(@_)"/>
    <numFmt numFmtId="166" formatCode="_ * #,##0_ ;_ * \-#,##0_ ;_ * &quot;-&quot;??_ ;_ @_ "/>
    <numFmt numFmtId="167" formatCode="[$-409]d\-mmm\-yyyy;@"/>
  </numFmts>
  <fonts count="15"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b/>
      <sz val="11"/>
      <name val="Calibri"/>
      <family val="2"/>
      <scheme val="minor"/>
    </font>
    <font>
      <sz val="11"/>
      <name val="Calibri"/>
      <family val="2"/>
      <scheme val="minor"/>
    </font>
    <font>
      <sz val="10"/>
      <name val="Arial"/>
      <family val="2"/>
    </font>
    <font>
      <sz val="12"/>
      <name val="Tms Rmn"/>
      <family val="1"/>
    </font>
    <font>
      <sz val="12"/>
      <color theme="1"/>
      <name val="Calibri"/>
      <family val="2"/>
      <scheme val="minor"/>
    </font>
    <font>
      <sz val="12"/>
      <name val="Calibri"/>
      <family val="2"/>
      <scheme val="minor"/>
    </font>
    <font>
      <b/>
      <sz val="12"/>
      <name val="Calibri"/>
      <family val="2"/>
      <scheme val="minor"/>
    </font>
    <font>
      <i/>
      <sz val="12"/>
      <name val="Calibri"/>
      <family val="2"/>
      <scheme val="minor"/>
    </font>
    <font>
      <i/>
      <sz val="12"/>
      <color theme="1"/>
      <name val="Calibri"/>
      <family val="2"/>
      <scheme val="minor"/>
    </font>
    <font>
      <b/>
      <sz val="12"/>
      <color theme="1"/>
      <name val="Calibri"/>
      <family val="2"/>
      <scheme val="minor"/>
    </font>
    <font>
      <sz val="11"/>
      <color rgb="FF000000"/>
      <name val="Calibri"/>
      <family val="2"/>
      <scheme val="minor"/>
    </font>
  </fonts>
  <fills count="5">
    <fill>
      <patternFill patternType="none"/>
    </fill>
    <fill>
      <patternFill patternType="gray125"/>
    </fill>
    <fill>
      <patternFill patternType="solid">
        <fgColor rgb="FFFFFF00"/>
        <bgColor indexed="64"/>
      </patternFill>
    </fill>
    <fill>
      <patternFill patternType="solid">
        <fgColor theme="5" tint="0.39997558519241921"/>
        <bgColor indexed="64"/>
      </patternFill>
    </fill>
    <fill>
      <patternFill patternType="solid">
        <fgColor theme="0"/>
        <bgColor indexed="64"/>
      </patternFill>
    </fill>
  </fills>
  <borders count="8">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auto="1"/>
      </left>
      <right style="thin">
        <color auto="1"/>
      </right>
      <top/>
      <bottom/>
      <diagonal/>
    </border>
    <border>
      <left style="thin">
        <color indexed="64"/>
      </left>
      <right style="thin">
        <color indexed="64"/>
      </right>
      <top/>
      <bottom style="thin">
        <color indexed="64"/>
      </bottom>
      <diagonal/>
    </border>
  </borders>
  <cellStyleXfs count="7">
    <xf numFmtId="0" fontId="0" fillId="0" borderId="0"/>
    <xf numFmtId="164" fontId="1" fillId="0" borderId="0" applyFont="0" applyFill="0" applyBorder="0" applyAlignment="0" applyProtection="0"/>
    <xf numFmtId="9" fontId="1" fillId="0" borderId="0" applyFont="0" applyFill="0" applyBorder="0" applyAlignment="0" applyProtection="0"/>
    <xf numFmtId="43" fontId="6" fillId="0" borderId="0" applyFont="0" applyFill="0" applyBorder="0" applyAlignment="0" applyProtection="0"/>
    <xf numFmtId="0" fontId="7" fillId="0" borderId="0"/>
    <xf numFmtId="0" fontId="7" fillId="0" borderId="0"/>
    <xf numFmtId="43" fontId="1" fillId="0" borderId="0" applyFont="0" applyFill="0" applyBorder="0" applyAlignment="0" applyProtection="0"/>
  </cellStyleXfs>
  <cellXfs count="113">
    <xf numFmtId="0" fontId="0" fillId="0" borderId="0" xfId="0"/>
    <xf numFmtId="0" fontId="3" fillId="0" borderId="0" xfId="0" applyFont="1" applyAlignment="1">
      <alignment horizontal="center"/>
    </xf>
    <xf numFmtId="0" fontId="3" fillId="0" borderId="0" xfId="0" applyFont="1"/>
    <xf numFmtId="0" fontId="0" fillId="0" borderId="0" xfId="0" applyAlignment="1">
      <alignment horizontal="left" vertical="top"/>
    </xf>
    <xf numFmtId="0" fontId="0" fillId="0" borderId="0" xfId="0" applyAlignment="1">
      <alignment horizontal="left" vertical="top" wrapText="1"/>
    </xf>
    <xf numFmtId="0" fontId="3" fillId="0" borderId="0" xfId="0" applyFont="1" applyAlignment="1">
      <alignment horizontal="left"/>
    </xf>
    <xf numFmtId="0" fontId="3" fillId="0" borderId="1" xfId="0" applyFont="1" applyBorder="1"/>
    <xf numFmtId="0" fontId="2" fillId="2" borderId="2" xfId="0" applyFont="1" applyFill="1" applyBorder="1" applyAlignment="1">
      <alignment horizontal="center" vertical="center" wrapText="1"/>
    </xf>
    <xf numFmtId="0" fontId="2" fillId="2" borderId="2" xfId="0" applyFont="1" applyFill="1" applyBorder="1" applyAlignment="1">
      <alignment horizontal="left" vertical="top" wrapText="1"/>
    </xf>
    <xf numFmtId="0" fontId="0" fillId="0" borderId="0" xfId="0" applyAlignment="1">
      <alignment horizontal="center" vertical="center" wrapText="1"/>
    </xf>
    <xf numFmtId="0" fontId="4" fillId="3" borderId="2" xfId="0" applyFont="1" applyFill="1" applyBorder="1" applyAlignment="1">
      <alignment horizontal="left" vertical="center" wrapText="1"/>
    </xf>
    <xf numFmtId="0" fontId="0" fillId="3" borderId="0" xfId="0" applyFill="1" applyAlignment="1">
      <alignment horizontal="center" vertical="center" wrapText="1"/>
    </xf>
    <xf numFmtId="0" fontId="4" fillId="3" borderId="2" xfId="0" applyFont="1" applyFill="1" applyBorder="1" applyAlignment="1">
      <alignment horizontal="center" vertical="center" wrapText="1"/>
    </xf>
    <xf numFmtId="0" fontId="0" fillId="3" borderId="2" xfId="0" applyFill="1" applyBorder="1" applyAlignment="1">
      <alignment horizontal="center" vertical="center" wrapText="1"/>
    </xf>
    <xf numFmtId="0" fontId="4" fillId="3" borderId="2" xfId="0" applyFont="1" applyFill="1" applyBorder="1" applyAlignment="1">
      <alignment horizontal="left" vertical="top" wrapText="1"/>
    </xf>
    <xf numFmtId="0" fontId="0" fillId="4" borderId="0" xfId="0" applyFill="1" applyAlignment="1">
      <alignment horizontal="center" vertical="center" wrapText="1"/>
    </xf>
    <xf numFmtId="0" fontId="0" fillId="0" borderId="2" xfId="0" applyBorder="1" applyAlignment="1">
      <alignment vertical="center" wrapText="1"/>
    </xf>
    <xf numFmtId="165" fontId="0" fillId="0" borderId="2" xfId="1" applyNumberFormat="1" applyFont="1" applyBorder="1" applyAlignment="1">
      <alignment vertical="center" wrapText="1"/>
    </xf>
    <xf numFmtId="165" fontId="0" fillId="0" borderId="2" xfId="1" applyNumberFormat="1" applyFont="1" applyBorder="1" applyAlignment="1">
      <alignment horizontal="center" vertical="center" wrapText="1"/>
    </xf>
    <xf numFmtId="14" fontId="0" fillId="0" borderId="2" xfId="0" applyNumberFormat="1" applyBorder="1" applyAlignment="1">
      <alignment vertical="center" wrapText="1"/>
    </xf>
    <xf numFmtId="0" fontId="0" fillId="0" borderId="0" xfId="0" applyAlignment="1">
      <alignment vertical="top"/>
    </xf>
    <xf numFmtId="165" fontId="0" fillId="0" borderId="2" xfId="1" applyNumberFormat="1" applyFont="1" applyFill="1" applyBorder="1" applyAlignment="1">
      <alignment horizontal="center" vertical="center" wrapText="1"/>
    </xf>
    <xf numFmtId="14" fontId="0" fillId="0" borderId="2" xfId="2" applyNumberFormat="1" applyFont="1" applyFill="1" applyBorder="1" applyAlignment="1">
      <alignment horizontal="center" vertical="center" wrapText="1"/>
    </xf>
    <xf numFmtId="0" fontId="5" fillId="0" borderId="2" xfId="0" applyFont="1" applyBorder="1" applyAlignment="1">
      <alignment horizontal="center" vertical="top"/>
    </xf>
    <xf numFmtId="0" fontId="5" fillId="0" borderId="2" xfId="0" applyFont="1" applyBorder="1" applyAlignment="1">
      <alignment vertical="top" wrapText="1"/>
    </xf>
    <xf numFmtId="165" fontId="5" fillId="0" borderId="2" xfId="1" applyNumberFormat="1" applyFont="1" applyBorder="1" applyAlignment="1">
      <alignment vertical="top"/>
    </xf>
    <xf numFmtId="165" fontId="4" fillId="0" borderId="2" xfId="1" applyNumberFormat="1" applyFont="1" applyBorder="1" applyAlignment="1">
      <alignment vertical="top"/>
    </xf>
    <xf numFmtId="0" fontId="5" fillId="0" borderId="2" xfId="0" applyFont="1" applyBorder="1" applyAlignment="1">
      <alignment vertical="top"/>
    </xf>
    <xf numFmtId="0" fontId="0" fillId="0" borderId="2" xfId="0" applyBorder="1" applyAlignment="1">
      <alignment vertical="top"/>
    </xf>
    <xf numFmtId="0" fontId="5" fillId="0" borderId="2" xfId="0" applyFont="1" applyBorder="1" applyAlignment="1">
      <alignment horizontal="left" vertical="top" wrapText="1"/>
    </xf>
    <xf numFmtId="0" fontId="5" fillId="0" borderId="3" xfId="0" applyFont="1" applyBorder="1" applyAlignment="1">
      <alignment horizontal="left" vertical="top" wrapText="1"/>
    </xf>
    <xf numFmtId="0" fontId="5" fillId="0" borderId="0" xfId="0" applyFont="1" applyAlignment="1">
      <alignment horizontal="left" vertical="top" wrapText="1"/>
    </xf>
    <xf numFmtId="166" fontId="4" fillId="0" borderId="2" xfId="0" applyNumberFormat="1" applyFont="1" applyBorder="1" applyAlignment="1">
      <alignment horizontal="center" vertical="top"/>
    </xf>
    <xf numFmtId="0" fontId="5" fillId="0" borderId="2" xfId="0" applyFont="1" applyBorder="1" applyAlignment="1">
      <alignment horizontal="center" vertical="top" wrapText="1"/>
    </xf>
    <xf numFmtId="0" fontId="5" fillId="0" borderId="2" xfId="0" applyFont="1" applyBorder="1" applyAlignment="1">
      <alignment horizontal="left" vertical="top"/>
    </xf>
    <xf numFmtId="0" fontId="5" fillId="4" borderId="2" xfId="0" applyFont="1" applyFill="1" applyBorder="1" applyAlignment="1">
      <alignment horizontal="left" vertical="top" wrapText="1"/>
    </xf>
    <xf numFmtId="165" fontId="4" fillId="3" borderId="2" xfId="1" applyNumberFormat="1" applyFont="1" applyFill="1" applyBorder="1" applyAlignment="1">
      <alignment vertical="top"/>
    </xf>
    <xf numFmtId="0" fontId="0" fillId="0" borderId="0" xfId="0" applyAlignment="1">
      <alignment horizontal="center" vertical="center"/>
    </xf>
    <xf numFmtId="0" fontId="0" fillId="0" borderId="0" xfId="0" applyAlignment="1">
      <alignment horizontal="left"/>
    </xf>
    <xf numFmtId="0" fontId="0" fillId="0" borderId="0" xfId="0" applyAlignment="1">
      <alignment horizontal="center"/>
    </xf>
    <xf numFmtId="0" fontId="8" fillId="0" borderId="0" xfId="0" applyFont="1" applyAlignment="1" applyProtection="1">
      <alignment horizontal="left" vertical="top" wrapText="1"/>
      <protection locked="0"/>
    </xf>
    <xf numFmtId="0" fontId="8" fillId="0" borderId="2" xfId="0" applyFont="1" applyBorder="1" applyAlignment="1">
      <alignment horizontal="left" vertical="top" wrapText="1"/>
    </xf>
    <xf numFmtId="0" fontId="8" fillId="0" borderId="2" xfId="0" applyFont="1" applyBorder="1" applyAlignment="1" applyProtection="1">
      <alignment horizontal="left" vertical="top" wrapText="1"/>
      <protection locked="0"/>
    </xf>
    <xf numFmtId="0" fontId="8" fillId="0" borderId="2" xfId="3" applyNumberFormat="1" applyFont="1" applyFill="1" applyBorder="1" applyAlignment="1" applyProtection="1">
      <alignment horizontal="left" vertical="top" wrapText="1"/>
      <protection locked="0"/>
    </xf>
    <xf numFmtId="15" fontId="8" fillId="0" borderId="2" xfId="0" applyNumberFormat="1" applyFont="1" applyBorder="1" applyAlignment="1">
      <alignment horizontal="left" vertical="top" wrapText="1"/>
    </xf>
    <xf numFmtId="165" fontId="8" fillId="0" borderId="2" xfId="1" applyNumberFormat="1" applyFont="1" applyFill="1" applyBorder="1" applyAlignment="1" applyProtection="1">
      <alignment horizontal="left" vertical="top" wrapText="1"/>
      <protection locked="0"/>
    </xf>
    <xf numFmtId="165" fontId="8" fillId="0" borderId="2" xfId="3" applyNumberFormat="1" applyFont="1" applyFill="1" applyBorder="1" applyAlignment="1" applyProtection="1">
      <alignment horizontal="left" vertical="top" wrapText="1"/>
    </xf>
    <xf numFmtId="165" fontId="8" fillId="0" borderId="2" xfId="3" applyNumberFormat="1" applyFont="1" applyFill="1" applyBorder="1" applyAlignment="1" applyProtection="1">
      <alignment horizontal="left" vertical="top" wrapText="1"/>
      <protection locked="0"/>
    </xf>
    <xf numFmtId="0" fontId="9" fillId="0" borderId="2" xfId="0" applyFont="1" applyBorder="1" applyAlignment="1">
      <alignment horizontal="left" vertical="top" wrapText="1"/>
    </xf>
    <xf numFmtId="165" fontId="8" fillId="0" borderId="2" xfId="3" quotePrefix="1" applyNumberFormat="1" applyFont="1" applyFill="1" applyBorder="1" applyAlignment="1" applyProtection="1">
      <alignment horizontal="left" vertical="top" wrapText="1"/>
    </xf>
    <xf numFmtId="15" fontId="8" fillId="0" borderId="2" xfId="3" applyNumberFormat="1" applyFont="1" applyFill="1" applyBorder="1" applyAlignment="1" applyProtection="1">
      <alignment horizontal="left" vertical="top" wrapText="1"/>
    </xf>
    <xf numFmtId="49" fontId="8" fillId="0" borderId="2" xfId="0" applyNumberFormat="1" applyFont="1" applyBorder="1" applyAlignment="1" applyProtection="1">
      <alignment horizontal="left" vertical="top" wrapText="1"/>
      <protection locked="0"/>
    </xf>
    <xf numFmtId="167" fontId="8" fillId="0" borderId="2" xfId="0" applyNumberFormat="1" applyFont="1" applyBorder="1" applyAlignment="1">
      <alignment horizontal="left" vertical="top" wrapText="1"/>
    </xf>
    <xf numFmtId="0" fontId="9" fillId="0" borderId="2" xfId="0" applyFont="1" applyBorder="1" applyAlignment="1" applyProtection="1">
      <alignment horizontal="left" vertical="top" wrapText="1"/>
      <protection locked="0"/>
    </xf>
    <xf numFmtId="15" fontId="8" fillId="0" borderId="2" xfId="0" quotePrefix="1" applyNumberFormat="1" applyFont="1" applyBorder="1" applyAlignment="1">
      <alignment horizontal="left" vertical="top" wrapText="1"/>
    </xf>
    <xf numFmtId="165" fontId="8" fillId="0" borderId="2" xfId="1" quotePrefix="1" applyNumberFormat="1" applyFont="1" applyFill="1" applyBorder="1" applyAlignment="1" applyProtection="1">
      <alignment horizontal="left" vertical="top" wrapText="1"/>
      <protection locked="0"/>
    </xf>
    <xf numFmtId="165" fontId="8" fillId="0" borderId="2" xfId="1" applyNumberFormat="1" applyFont="1" applyFill="1" applyBorder="1" applyAlignment="1">
      <alignment horizontal="left" vertical="top" wrapText="1"/>
    </xf>
    <xf numFmtId="0" fontId="8" fillId="0" borderId="2" xfId="0" quotePrefix="1" applyFont="1" applyBorder="1" applyAlignment="1" applyProtection="1">
      <alignment horizontal="left" vertical="top" wrapText="1"/>
      <protection locked="0"/>
    </xf>
    <xf numFmtId="0" fontId="9" fillId="0" borderId="2" xfId="0" quotePrefix="1" applyFont="1" applyBorder="1" applyAlignment="1" applyProtection="1">
      <alignment horizontal="left" vertical="top" wrapText="1"/>
      <protection locked="0"/>
    </xf>
    <xf numFmtId="0" fontId="0" fillId="0" borderId="2" xfId="0" applyBorder="1" applyAlignment="1">
      <alignment horizontal="left" vertical="top" wrapText="1"/>
    </xf>
    <xf numFmtId="15" fontId="0" fillId="0" borderId="2" xfId="0" applyNumberFormat="1" applyBorder="1" applyAlignment="1">
      <alignment horizontal="left" vertical="top" wrapText="1"/>
    </xf>
    <xf numFmtId="165" fontId="1" fillId="0" borderId="2" xfId="1" applyNumberFormat="1" applyFont="1" applyFill="1" applyBorder="1" applyAlignment="1">
      <alignment horizontal="left" vertical="top" wrapText="1"/>
    </xf>
    <xf numFmtId="0" fontId="8" fillId="0" borderId="2" xfId="3" quotePrefix="1" applyNumberFormat="1" applyFont="1" applyFill="1" applyBorder="1" applyAlignment="1" applyProtection="1">
      <alignment horizontal="left" vertical="top" wrapText="1"/>
      <protection locked="0"/>
    </xf>
    <xf numFmtId="165" fontId="8" fillId="0" borderId="2" xfId="3" applyNumberFormat="1" applyFont="1" applyFill="1" applyBorder="1" applyAlignment="1">
      <alignment horizontal="left" vertical="top" wrapText="1"/>
    </xf>
    <xf numFmtId="49" fontId="9" fillId="0" borderId="2" xfId="0" applyNumberFormat="1" applyFont="1" applyBorder="1" applyAlignment="1" applyProtection="1">
      <alignment horizontal="left" vertical="top" wrapText="1"/>
      <protection locked="0"/>
    </xf>
    <xf numFmtId="0" fontId="8" fillId="0" borderId="2" xfId="5" applyFont="1" applyBorder="1" applyAlignment="1" applyProtection="1">
      <alignment horizontal="left" vertical="top" wrapText="1"/>
      <protection locked="0"/>
    </xf>
    <xf numFmtId="0" fontId="9" fillId="0" borderId="2" xfId="5" applyFont="1" applyBorder="1" applyAlignment="1" applyProtection="1">
      <alignment horizontal="left" vertical="top" wrapText="1"/>
      <protection locked="0"/>
    </xf>
    <xf numFmtId="0" fontId="13" fillId="2" borderId="2" xfId="0" applyFont="1" applyFill="1" applyBorder="1" applyAlignment="1" applyProtection="1">
      <alignment horizontal="center" vertical="center" wrapText="1"/>
      <protection locked="0"/>
    </xf>
    <xf numFmtId="0" fontId="13" fillId="2" borderId="2" xfId="0" applyFont="1" applyFill="1" applyBorder="1" applyAlignment="1" applyProtection="1">
      <alignment horizontal="center" vertical="top" wrapText="1"/>
      <protection locked="0"/>
    </xf>
    <xf numFmtId="165" fontId="13" fillId="2" borderId="2" xfId="1" applyNumberFormat="1" applyFont="1" applyFill="1" applyBorder="1" applyAlignment="1" applyProtection="1">
      <alignment horizontal="center" vertical="center" wrapText="1"/>
      <protection locked="0"/>
    </xf>
    <xf numFmtId="165" fontId="13" fillId="2" borderId="2" xfId="3" applyNumberFormat="1" applyFont="1" applyFill="1" applyBorder="1" applyAlignment="1">
      <alignment horizontal="center" vertical="center" wrapText="1"/>
    </xf>
    <xf numFmtId="0" fontId="13" fillId="2" borderId="2" xfId="0" applyFont="1" applyFill="1" applyBorder="1" applyAlignment="1" applyProtection="1">
      <alignment horizontal="left" vertical="center" wrapText="1"/>
      <protection locked="0"/>
    </xf>
    <xf numFmtId="0" fontId="8" fillId="0" borderId="0" xfId="0" applyFont="1" applyAlignment="1" applyProtection="1">
      <alignment vertical="top" wrapText="1"/>
      <protection locked="0"/>
    </xf>
    <xf numFmtId="0" fontId="0" fillId="0" borderId="0" xfId="0" applyAlignment="1">
      <alignment vertical="top" wrapText="1"/>
    </xf>
    <xf numFmtId="0" fontId="2" fillId="2" borderId="3" xfId="0" applyFont="1" applyFill="1" applyBorder="1" applyAlignment="1">
      <alignment horizontal="left" vertical="top" wrapText="1"/>
    </xf>
    <xf numFmtId="0" fontId="0" fillId="0" borderId="2" xfId="0" applyBorder="1" applyAlignment="1">
      <alignment horizontal="center" vertical="top" wrapText="1"/>
    </xf>
    <xf numFmtId="0" fontId="2" fillId="0" borderId="2" xfId="0" applyFont="1" applyBorder="1" applyAlignment="1">
      <alignment horizontal="center" vertical="center" wrapText="1"/>
    </xf>
    <xf numFmtId="0" fontId="4" fillId="3" borderId="4" xfId="0" applyFont="1" applyFill="1" applyBorder="1" applyAlignment="1">
      <alignment horizontal="left" vertical="center" wrapText="1"/>
    </xf>
    <xf numFmtId="0" fontId="4" fillId="3" borderId="4" xfId="0" applyFont="1" applyFill="1" applyBorder="1" applyAlignment="1">
      <alignment horizontal="center" vertical="center" wrapText="1"/>
    </xf>
    <xf numFmtId="0" fontId="4" fillId="3" borderId="4" xfId="0" applyFont="1" applyFill="1" applyBorder="1" applyAlignment="1">
      <alignment horizontal="left" vertical="top" wrapText="1"/>
    </xf>
    <xf numFmtId="0" fontId="4" fillId="3" borderId="5" xfId="0" applyFont="1" applyFill="1" applyBorder="1" applyAlignment="1">
      <alignment horizontal="left" vertical="top" wrapText="1"/>
    </xf>
    <xf numFmtId="0" fontId="0" fillId="4" borderId="4" xfId="0" applyFill="1" applyBorder="1" applyAlignment="1">
      <alignment horizontal="center" vertical="top" wrapText="1"/>
    </xf>
    <xf numFmtId="0" fontId="0" fillId="3" borderId="4" xfId="0" applyFill="1" applyBorder="1" applyAlignment="1">
      <alignment horizontal="center" vertical="center" wrapText="1"/>
    </xf>
    <xf numFmtId="4" fontId="0" fillId="0" borderId="2" xfId="0" applyNumberFormat="1" applyBorder="1" applyAlignment="1">
      <alignment horizontal="right" vertical="top" wrapText="1"/>
    </xf>
    <xf numFmtId="3" fontId="0" fillId="0" borderId="2" xfId="0" applyNumberFormat="1" applyBorder="1" applyAlignment="1">
      <alignment horizontal="right" vertical="top" wrapText="1"/>
    </xf>
    <xf numFmtId="0" fontId="0" fillId="0" borderId="2" xfId="0" applyBorder="1" applyAlignment="1">
      <alignment vertical="top" wrapText="1"/>
    </xf>
    <xf numFmtId="3" fontId="0" fillId="0" borderId="2" xfId="0" applyNumberFormat="1" applyBorder="1" applyAlignment="1">
      <alignment vertical="top" wrapText="1"/>
    </xf>
    <xf numFmtId="14" fontId="0" fillId="0" borderId="2" xfId="0" applyNumberFormat="1" applyBorder="1" applyAlignment="1">
      <alignment vertical="top" wrapText="1"/>
    </xf>
    <xf numFmtId="0" fontId="0" fillId="0" borderId="2" xfId="0" applyBorder="1" applyAlignment="1">
      <alignment wrapText="1"/>
    </xf>
    <xf numFmtId="0" fontId="0" fillId="0" borderId="6" xfId="0" applyBorder="1" applyAlignment="1">
      <alignment vertical="top" wrapText="1"/>
    </xf>
    <xf numFmtId="3" fontId="0" fillId="0" borderId="2" xfId="0" applyNumberFormat="1" applyBorder="1" applyAlignment="1">
      <alignment horizontal="right" vertical="top"/>
    </xf>
    <xf numFmtId="14" fontId="0" fillId="0" borderId="2" xfId="0" applyNumberFormat="1" applyBorder="1" applyAlignment="1">
      <alignment vertical="top"/>
    </xf>
    <xf numFmtId="0" fontId="14" fillId="0" borderId="2" xfId="0" applyFont="1" applyBorder="1" applyAlignment="1">
      <alignment vertical="top" wrapText="1"/>
    </xf>
    <xf numFmtId="3" fontId="0" fillId="0" borderId="2" xfId="0" applyNumberFormat="1" applyBorder="1" applyAlignment="1">
      <alignment vertical="top"/>
    </xf>
    <xf numFmtId="0" fontId="0" fillId="0" borderId="7" xfId="0" applyBorder="1" applyAlignment="1">
      <alignment vertical="top" wrapText="1"/>
    </xf>
    <xf numFmtId="0" fontId="13" fillId="2" borderId="0" xfId="0" applyFont="1" applyFill="1" applyAlignment="1">
      <alignment horizontal="center" vertical="center" wrapText="1"/>
    </xf>
    <xf numFmtId="0" fontId="10" fillId="2" borderId="0" xfId="0" applyFont="1" applyFill="1" applyAlignment="1">
      <alignment horizontal="center" vertical="center" wrapText="1"/>
    </xf>
    <xf numFmtId="0" fontId="0" fillId="0" borderId="0" xfId="0" applyAlignment="1">
      <alignment horizontal="right"/>
    </xf>
    <xf numFmtId="0" fontId="0" fillId="0" borderId="0" xfId="0" applyAlignment="1">
      <alignment horizontal="right" vertical="center"/>
    </xf>
    <xf numFmtId="0" fontId="8" fillId="0" borderId="2" xfId="0" applyFont="1" applyFill="1" applyBorder="1" applyAlignment="1">
      <alignment horizontal="center" vertical="top" wrapText="1"/>
    </xf>
    <xf numFmtId="0" fontId="8" fillId="0" borderId="2" xfId="0" applyFont="1" applyFill="1" applyBorder="1" applyAlignment="1">
      <alignment vertical="top" wrapText="1"/>
    </xf>
    <xf numFmtId="0" fontId="9" fillId="0" borderId="2" xfId="0" applyFont="1" applyFill="1" applyBorder="1" applyAlignment="1">
      <alignment horizontal="left" vertical="top" wrapText="1"/>
    </xf>
    <xf numFmtId="0" fontId="8" fillId="0" borderId="2" xfId="0" applyFont="1" applyFill="1" applyBorder="1" applyAlignment="1">
      <alignment horizontal="left" vertical="top" wrapText="1"/>
    </xf>
    <xf numFmtId="1" fontId="8" fillId="0" borderId="2" xfId="0" applyNumberFormat="1" applyFont="1" applyFill="1" applyBorder="1" applyAlignment="1">
      <alignment horizontal="right" vertical="top" wrapText="1"/>
    </xf>
    <xf numFmtId="167" fontId="8" fillId="0" borderId="2" xfId="0" applyNumberFormat="1" applyFont="1" applyFill="1" applyBorder="1" applyAlignment="1">
      <alignment horizontal="right" vertical="top" wrapText="1"/>
    </xf>
    <xf numFmtId="0" fontId="0" fillId="0" borderId="0" xfId="0" applyFill="1" applyAlignment="1">
      <alignment vertical="top" wrapText="1"/>
    </xf>
    <xf numFmtId="0" fontId="8" fillId="0" borderId="2" xfId="0" applyFont="1" applyFill="1" applyBorder="1" applyAlignment="1" applyProtection="1">
      <alignment horizontal="left" vertical="top" wrapText="1"/>
      <protection locked="0"/>
    </xf>
    <xf numFmtId="0" fontId="9" fillId="0" borderId="2" xfId="0" applyFont="1" applyFill="1" applyBorder="1" applyAlignment="1" applyProtection="1">
      <alignment vertical="top" wrapText="1"/>
      <protection locked="0"/>
    </xf>
    <xf numFmtId="49" fontId="8" fillId="0" borderId="2" xfId="0" applyNumberFormat="1" applyFont="1" applyFill="1" applyBorder="1" applyAlignment="1" applyProtection="1">
      <alignment horizontal="left" vertical="top" wrapText="1"/>
      <protection locked="0"/>
    </xf>
    <xf numFmtId="1" fontId="8" fillId="0" borderId="2" xfId="6" applyNumberFormat="1" applyFont="1" applyFill="1" applyBorder="1" applyAlignment="1" applyProtection="1">
      <alignment horizontal="right" vertical="top" wrapText="1"/>
      <protection locked="0"/>
    </xf>
    <xf numFmtId="165" fontId="8" fillId="0" borderId="2" xfId="6" applyNumberFormat="1" applyFont="1" applyFill="1" applyBorder="1" applyAlignment="1" applyProtection="1">
      <alignment vertical="top" wrapText="1"/>
      <protection locked="0"/>
    </xf>
    <xf numFmtId="165" fontId="8" fillId="0" borderId="2" xfId="6" applyNumberFormat="1" applyFont="1" applyFill="1" applyBorder="1" applyAlignment="1" applyProtection="1">
      <alignment horizontal="left" vertical="top" wrapText="1"/>
      <protection locked="0"/>
    </xf>
    <xf numFmtId="0" fontId="8" fillId="0" borderId="2" xfId="6" applyNumberFormat="1" applyFont="1" applyFill="1" applyBorder="1" applyAlignment="1" applyProtection="1">
      <alignment horizontal="left" vertical="top" wrapText="1"/>
      <protection locked="0"/>
    </xf>
  </cellXfs>
  <cellStyles count="7">
    <cellStyle name="Comma" xfId="1" builtinId="3"/>
    <cellStyle name="Comma 10" xfId="3" xr:uid="{85F58864-8B5F-4F77-83D5-DC58DED57517}"/>
    <cellStyle name="Comma 2" xfId="6" xr:uid="{1849F01B-9811-422A-B87D-C6E3C61970AB}"/>
    <cellStyle name="Normal" xfId="0" builtinId="0"/>
    <cellStyle name="Normal 6" xfId="4" xr:uid="{74458EA8-CC3E-4193-95C7-46668AE81E04}"/>
    <cellStyle name="Normal_Oct05toFeb06" xfId="5" xr:uid="{390F788B-F0C5-40DD-90D5-08920A41D54C}"/>
    <cellStyle name="Percent" xfId="2" builtinId="5"/>
  </cellStyles>
  <dxfs count="13">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62EF0E-E151-4E58-B7B9-0CB7400450E5}">
  <dimension ref="A1:R112"/>
  <sheetViews>
    <sheetView showGridLines="0" topLeftCell="B1" zoomScale="55" zoomScaleNormal="55" workbookViewId="0">
      <pane ySplit="1" topLeftCell="A2" activePane="bottomLeft" state="frozen"/>
      <selection pane="bottomLeft" activeCell="G3" sqref="G3"/>
    </sheetView>
  </sheetViews>
  <sheetFormatPr defaultColWidth="9.1796875" defaultRowHeight="14.5" x14ac:dyDescent="0.35"/>
  <cols>
    <col min="1" max="1" width="6.81640625" customWidth="1"/>
    <col min="2" max="2" width="27" customWidth="1"/>
    <col min="3" max="3" width="50.81640625" customWidth="1"/>
    <col min="4" max="4" width="9.1796875" customWidth="1"/>
    <col min="5" max="5" width="13.36328125" customWidth="1"/>
    <col min="6" max="6" width="11.453125" customWidth="1"/>
    <col min="7" max="7" width="17.81640625" customWidth="1"/>
    <col min="8" max="8" width="17" customWidth="1"/>
    <col min="9" max="9" width="17.54296875" customWidth="1"/>
    <col min="10" max="10" width="14.7265625" customWidth="1"/>
    <col min="11" max="11" width="14.26953125" customWidth="1"/>
    <col min="12" max="12" width="20.81640625" customWidth="1"/>
    <col min="13" max="13" width="25.08984375" customWidth="1"/>
    <col min="14" max="14" width="18.7265625" customWidth="1"/>
    <col min="15" max="15" width="18.7265625" style="39" customWidth="1"/>
    <col min="16" max="16" width="28.1796875" style="38" bestFit="1" customWidth="1"/>
  </cols>
  <sheetData>
    <row r="1" spans="1:17" s="72" customFormat="1" ht="31" x14ac:dyDescent="0.35">
      <c r="A1" s="67" t="s">
        <v>27</v>
      </c>
      <c r="B1" s="67" t="s">
        <v>3</v>
      </c>
      <c r="C1" s="67" t="s">
        <v>29</v>
      </c>
      <c r="D1" s="67" t="s">
        <v>30</v>
      </c>
      <c r="E1" s="67" t="s">
        <v>31</v>
      </c>
      <c r="F1" s="67" t="s">
        <v>32</v>
      </c>
      <c r="G1" s="67" t="s">
        <v>33</v>
      </c>
      <c r="H1" s="68" t="s">
        <v>34</v>
      </c>
      <c r="I1" s="68" t="s">
        <v>35</v>
      </c>
      <c r="J1" s="69" t="s">
        <v>36</v>
      </c>
      <c r="K1" s="70" t="s">
        <v>37</v>
      </c>
      <c r="L1" s="67" t="s">
        <v>10</v>
      </c>
      <c r="M1" s="67" t="s">
        <v>9</v>
      </c>
      <c r="N1" s="67" t="s">
        <v>28</v>
      </c>
      <c r="O1" s="67" t="s">
        <v>12</v>
      </c>
      <c r="P1" s="71" t="s">
        <v>13</v>
      </c>
    </row>
    <row r="2" spans="1:17" s="40" customFormat="1" ht="31" x14ac:dyDescent="0.35">
      <c r="A2" s="42">
        <v>1</v>
      </c>
      <c r="B2" s="41" t="s">
        <v>38</v>
      </c>
      <c r="C2" s="41" t="s">
        <v>39</v>
      </c>
      <c r="D2" s="42" t="s">
        <v>40</v>
      </c>
      <c r="E2" s="42" t="s">
        <v>41</v>
      </c>
      <c r="F2" s="42" t="s">
        <v>42</v>
      </c>
      <c r="G2" s="43" t="s">
        <v>43</v>
      </c>
      <c r="H2" s="44">
        <v>43675</v>
      </c>
      <c r="I2" s="44">
        <v>43921</v>
      </c>
      <c r="J2" s="45">
        <v>109</v>
      </c>
      <c r="K2" s="46">
        <v>4</v>
      </c>
      <c r="L2" s="47" t="s">
        <v>44</v>
      </c>
      <c r="M2" s="47" t="s">
        <v>45</v>
      </c>
      <c r="N2" s="42"/>
      <c r="O2" s="42">
        <v>5</v>
      </c>
      <c r="P2" s="42">
        <v>5.2</v>
      </c>
      <c r="Q2" s="40" t="s">
        <v>467</v>
      </c>
    </row>
    <row r="3" spans="1:17" s="40" customFormat="1" ht="217" x14ac:dyDescent="0.35">
      <c r="A3" s="42">
        <v>2</v>
      </c>
      <c r="B3" s="41" t="s">
        <v>46</v>
      </c>
      <c r="C3" s="41" t="s">
        <v>48</v>
      </c>
      <c r="D3" s="42" t="s">
        <v>49</v>
      </c>
      <c r="E3" s="42" t="s">
        <v>41</v>
      </c>
      <c r="F3" s="42" t="s">
        <v>42</v>
      </c>
      <c r="G3" s="43" t="s">
        <v>50</v>
      </c>
      <c r="H3" s="44">
        <v>43629</v>
      </c>
      <c r="I3" s="44">
        <v>45455</v>
      </c>
      <c r="J3" s="45">
        <v>50</v>
      </c>
      <c r="K3" s="46">
        <v>13</v>
      </c>
      <c r="L3" s="47" t="s">
        <v>44</v>
      </c>
      <c r="M3" s="47" t="s">
        <v>45</v>
      </c>
      <c r="N3" s="48" t="s">
        <v>47</v>
      </c>
      <c r="O3" s="48">
        <v>5</v>
      </c>
      <c r="P3" s="48">
        <v>5.2</v>
      </c>
    </row>
    <row r="4" spans="1:17" s="40" customFormat="1" ht="248" x14ac:dyDescent="0.35">
      <c r="A4" s="42">
        <v>3</v>
      </c>
      <c r="B4" s="41" t="s">
        <v>51</v>
      </c>
      <c r="C4" s="41" t="s">
        <v>52</v>
      </c>
      <c r="D4" s="42" t="s">
        <v>49</v>
      </c>
      <c r="E4" s="42" t="s">
        <v>41</v>
      </c>
      <c r="F4" s="42" t="s">
        <v>42</v>
      </c>
      <c r="G4" s="43" t="s">
        <v>54</v>
      </c>
      <c r="H4" s="44">
        <v>43524</v>
      </c>
      <c r="I4" s="44">
        <v>44619</v>
      </c>
      <c r="J4" s="45">
        <v>31</v>
      </c>
      <c r="K4" s="46">
        <v>11</v>
      </c>
      <c r="L4" s="47" t="s">
        <v>55</v>
      </c>
      <c r="M4" s="49" t="s">
        <v>56</v>
      </c>
      <c r="N4" s="48" t="s">
        <v>52</v>
      </c>
      <c r="O4" s="48">
        <v>3</v>
      </c>
      <c r="P4" s="48" t="s">
        <v>53</v>
      </c>
    </row>
    <row r="5" spans="1:17" s="40" customFormat="1" ht="62" x14ac:dyDescent="0.35">
      <c r="A5" s="42">
        <v>4</v>
      </c>
      <c r="B5" s="41" t="s">
        <v>57</v>
      </c>
      <c r="C5" s="41" t="s">
        <v>59</v>
      </c>
      <c r="D5" s="42" t="s">
        <v>40</v>
      </c>
      <c r="E5" s="42" t="s">
        <v>41</v>
      </c>
      <c r="F5" s="42" t="s">
        <v>42</v>
      </c>
      <c r="G5" s="43" t="s">
        <v>60</v>
      </c>
      <c r="H5" s="50">
        <v>43115</v>
      </c>
      <c r="I5" s="50">
        <v>44104</v>
      </c>
      <c r="J5" s="45">
        <v>21</v>
      </c>
      <c r="K5" s="46">
        <v>3</v>
      </c>
      <c r="L5" s="47" t="s">
        <v>61</v>
      </c>
      <c r="M5" s="47" t="s">
        <v>62</v>
      </c>
      <c r="N5" s="48" t="s">
        <v>58</v>
      </c>
      <c r="O5" s="48">
        <v>5</v>
      </c>
      <c r="P5" s="48">
        <v>5.2</v>
      </c>
    </row>
    <row r="6" spans="1:17" s="40" customFormat="1" ht="139.5" x14ac:dyDescent="0.35">
      <c r="A6" s="42">
        <v>5</v>
      </c>
      <c r="B6" s="51" t="s">
        <v>63</v>
      </c>
      <c r="C6" s="41" t="s">
        <v>65</v>
      </c>
      <c r="D6" s="42" t="s">
        <v>66</v>
      </c>
      <c r="E6" s="42" t="s">
        <v>41</v>
      </c>
      <c r="F6" s="42" t="s">
        <v>42</v>
      </c>
      <c r="G6" s="43" t="s">
        <v>67</v>
      </c>
      <c r="H6" s="52">
        <v>43405</v>
      </c>
      <c r="I6" s="52">
        <v>44865</v>
      </c>
      <c r="J6" s="45">
        <v>1035</v>
      </c>
      <c r="K6" s="46">
        <v>310</v>
      </c>
      <c r="L6" s="47" t="s">
        <v>44</v>
      </c>
      <c r="M6" s="47" t="s">
        <v>68</v>
      </c>
      <c r="N6" s="48" t="s">
        <v>64</v>
      </c>
      <c r="O6" s="48">
        <v>5</v>
      </c>
      <c r="P6" s="48">
        <v>5.3</v>
      </c>
    </row>
    <row r="7" spans="1:17" s="40" customFormat="1" ht="31" x14ac:dyDescent="0.35">
      <c r="A7" s="42">
        <v>6</v>
      </c>
      <c r="B7" s="51" t="s">
        <v>69</v>
      </c>
      <c r="C7" s="42" t="s">
        <v>70</v>
      </c>
      <c r="D7" s="42" t="s">
        <v>49</v>
      </c>
      <c r="E7" s="42" t="s">
        <v>41</v>
      </c>
      <c r="F7" s="42" t="s">
        <v>42</v>
      </c>
      <c r="G7" s="43" t="s">
        <v>71</v>
      </c>
      <c r="H7" s="52">
        <v>42262</v>
      </c>
      <c r="I7" s="52">
        <v>43921</v>
      </c>
      <c r="J7" s="45">
        <v>24</v>
      </c>
      <c r="K7" s="46">
        <v>0</v>
      </c>
      <c r="L7" s="47" t="s">
        <v>44</v>
      </c>
      <c r="M7" s="47" t="s">
        <v>72</v>
      </c>
      <c r="N7" s="42"/>
      <c r="O7" s="42">
        <v>5</v>
      </c>
      <c r="P7" s="42">
        <v>5.3</v>
      </c>
      <c r="Q7" s="40" t="s">
        <v>467</v>
      </c>
    </row>
    <row r="8" spans="1:17" s="40" customFormat="1" ht="124" x14ac:dyDescent="0.35">
      <c r="A8" s="42">
        <v>7</v>
      </c>
      <c r="B8" s="51" t="s">
        <v>73</v>
      </c>
      <c r="C8" s="42" t="s">
        <v>74</v>
      </c>
      <c r="D8" s="42" t="s">
        <v>77</v>
      </c>
      <c r="E8" s="42" t="s">
        <v>41</v>
      </c>
      <c r="F8" s="42" t="s">
        <v>42</v>
      </c>
      <c r="G8" s="43" t="s">
        <v>78</v>
      </c>
      <c r="H8" s="52">
        <v>42888</v>
      </c>
      <c r="I8" s="52">
        <v>43982</v>
      </c>
      <c r="J8" s="45">
        <v>1269</v>
      </c>
      <c r="K8" s="46">
        <v>588</v>
      </c>
      <c r="L8" s="47" t="s">
        <v>44</v>
      </c>
      <c r="M8" s="47" t="s">
        <v>45</v>
      </c>
      <c r="N8" s="53" t="s">
        <v>74</v>
      </c>
      <c r="O8" s="48" t="s">
        <v>75</v>
      </c>
      <c r="P8" s="48" t="s">
        <v>76</v>
      </c>
    </row>
    <row r="9" spans="1:17" s="40" customFormat="1" ht="77.5" x14ac:dyDescent="0.35">
      <c r="A9" s="42">
        <v>8</v>
      </c>
      <c r="B9" s="51" t="s">
        <v>79</v>
      </c>
      <c r="C9" s="42" t="s">
        <v>80</v>
      </c>
      <c r="D9" s="42" t="s">
        <v>49</v>
      </c>
      <c r="E9" s="42" t="s">
        <v>41</v>
      </c>
      <c r="F9" s="42" t="s">
        <v>42</v>
      </c>
      <c r="G9" s="43" t="s">
        <v>82</v>
      </c>
      <c r="H9" s="52">
        <v>42741</v>
      </c>
      <c r="I9" s="52">
        <v>43835</v>
      </c>
      <c r="J9" s="45">
        <v>256</v>
      </c>
      <c r="K9" s="46">
        <v>0</v>
      </c>
      <c r="L9" s="47" t="s">
        <v>44</v>
      </c>
      <c r="M9" s="47" t="s">
        <v>45</v>
      </c>
      <c r="N9" s="53" t="s">
        <v>80</v>
      </c>
      <c r="O9" s="48">
        <v>5</v>
      </c>
      <c r="P9" s="48" t="s">
        <v>81</v>
      </c>
    </row>
    <row r="10" spans="1:17" s="40" customFormat="1" ht="139.5" x14ac:dyDescent="0.35">
      <c r="A10" s="42">
        <v>9</v>
      </c>
      <c r="B10" s="51" t="s">
        <v>79</v>
      </c>
      <c r="C10" s="42" t="s">
        <v>83</v>
      </c>
      <c r="D10" s="42" t="s">
        <v>66</v>
      </c>
      <c r="E10" s="42" t="s">
        <v>41</v>
      </c>
      <c r="F10" s="42" t="s">
        <v>42</v>
      </c>
      <c r="G10" s="43" t="s">
        <v>84</v>
      </c>
      <c r="H10" s="52">
        <v>42955</v>
      </c>
      <c r="I10" s="52">
        <v>44050</v>
      </c>
      <c r="J10" s="45">
        <v>61</v>
      </c>
      <c r="K10" s="46">
        <v>8</v>
      </c>
      <c r="L10" s="47" t="s">
        <v>44</v>
      </c>
      <c r="M10" s="47" t="s">
        <v>85</v>
      </c>
      <c r="N10" s="53" t="s">
        <v>83</v>
      </c>
      <c r="O10" s="48">
        <v>5</v>
      </c>
      <c r="P10" s="48">
        <v>5.2</v>
      </c>
    </row>
    <row r="11" spans="1:17" s="40" customFormat="1" ht="31" x14ac:dyDescent="0.35">
      <c r="A11" s="42">
        <v>10</v>
      </c>
      <c r="B11" s="51" t="s">
        <v>79</v>
      </c>
      <c r="C11" s="42" t="s">
        <v>86</v>
      </c>
      <c r="D11" s="42" t="s">
        <v>87</v>
      </c>
      <c r="E11" s="42" t="s">
        <v>41</v>
      </c>
      <c r="F11" s="42" t="s">
        <v>42</v>
      </c>
      <c r="G11" s="43" t="s">
        <v>88</v>
      </c>
      <c r="H11" s="52">
        <v>42989</v>
      </c>
      <c r="I11" s="52">
        <v>44814</v>
      </c>
      <c r="J11" s="45">
        <v>17</v>
      </c>
      <c r="K11" s="46">
        <v>2</v>
      </c>
      <c r="L11" s="47" t="s">
        <v>44</v>
      </c>
      <c r="M11" s="47" t="s">
        <v>89</v>
      </c>
      <c r="N11" s="42"/>
      <c r="O11" s="42">
        <v>5</v>
      </c>
      <c r="P11" s="42">
        <v>5.3</v>
      </c>
      <c r="Q11" s="40" t="s">
        <v>467</v>
      </c>
    </row>
    <row r="12" spans="1:17" s="40" customFormat="1" ht="93" x14ac:dyDescent="0.35">
      <c r="A12" s="42">
        <v>11</v>
      </c>
      <c r="B12" s="51" t="s">
        <v>90</v>
      </c>
      <c r="C12" s="42" t="s">
        <v>91</v>
      </c>
      <c r="D12" s="42" t="s">
        <v>49</v>
      </c>
      <c r="E12" s="42" t="s">
        <v>41</v>
      </c>
      <c r="F12" s="42" t="s">
        <v>42</v>
      </c>
      <c r="G12" s="43" t="s">
        <v>92</v>
      </c>
      <c r="H12" s="52">
        <v>43378</v>
      </c>
      <c r="I12" s="52">
        <v>44473</v>
      </c>
      <c r="J12" s="45">
        <v>210</v>
      </c>
      <c r="K12" s="46">
        <v>78</v>
      </c>
      <c r="L12" s="47" t="s">
        <v>44</v>
      </c>
      <c r="M12" s="47" t="s">
        <v>93</v>
      </c>
      <c r="N12" s="53" t="s">
        <v>91</v>
      </c>
      <c r="O12" s="48">
        <v>5</v>
      </c>
      <c r="P12" s="48" t="s">
        <v>81</v>
      </c>
    </row>
    <row r="13" spans="1:17" s="40" customFormat="1" ht="77.5" x14ac:dyDescent="0.35">
      <c r="A13" s="42">
        <v>12</v>
      </c>
      <c r="B13" s="41" t="s">
        <v>94</v>
      </c>
      <c r="C13" s="41" t="s">
        <v>95</v>
      </c>
      <c r="D13" s="42" t="s">
        <v>87</v>
      </c>
      <c r="E13" s="42" t="s">
        <v>41</v>
      </c>
      <c r="F13" s="42" t="s">
        <v>42</v>
      </c>
      <c r="G13" s="43" t="s">
        <v>96</v>
      </c>
      <c r="H13" s="44">
        <v>43633</v>
      </c>
      <c r="I13" s="44">
        <v>44363</v>
      </c>
      <c r="J13" s="45">
        <v>40</v>
      </c>
      <c r="K13" s="46">
        <v>16</v>
      </c>
      <c r="L13" s="47" t="s">
        <v>44</v>
      </c>
      <c r="M13" s="46" t="s">
        <v>97</v>
      </c>
      <c r="N13" s="48" t="s">
        <v>95</v>
      </c>
      <c r="O13" s="48">
        <v>3</v>
      </c>
      <c r="P13" s="48">
        <v>3.1</v>
      </c>
    </row>
    <row r="14" spans="1:17" s="40" customFormat="1" ht="124" x14ac:dyDescent="0.35">
      <c r="A14" s="42">
        <v>13</v>
      </c>
      <c r="B14" s="51" t="s">
        <v>98</v>
      </c>
      <c r="C14" s="42" t="s">
        <v>99</v>
      </c>
      <c r="D14" s="42" t="s">
        <v>66</v>
      </c>
      <c r="E14" s="42" t="s">
        <v>41</v>
      </c>
      <c r="F14" s="42" t="s">
        <v>42</v>
      </c>
      <c r="G14" s="43" t="s">
        <v>100</v>
      </c>
      <c r="H14" s="52">
        <v>42124</v>
      </c>
      <c r="I14" s="52">
        <v>43950</v>
      </c>
      <c r="J14" s="45">
        <v>55</v>
      </c>
      <c r="K14" s="46">
        <v>9</v>
      </c>
      <c r="L14" s="47" t="s">
        <v>44</v>
      </c>
      <c r="M14" s="47" t="s">
        <v>101</v>
      </c>
      <c r="N14" s="53" t="s">
        <v>99</v>
      </c>
      <c r="O14" s="48">
        <v>5</v>
      </c>
      <c r="P14" s="48">
        <v>5.2</v>
      </c>
    </row>
    <row r="15" spans="1:17" s="40" customFormat="1" ht="217" x14ac:dyDescent="0.35">
      <c r="A15" s="42">
        <v>14</v>
      </c>
      <c r="B15" s="51" t="s">
        <v>102</v>
      </c>
      <c r="C15" s="42" t="s">
        <v>103</v>
      </c>
      <c r="D15" s="42" t="s">
        <v>77</v>
      </c>
      <c r="E15" s="42" t="s">
        <v>41</v>
      </c>
      <c r="F15" s="42" t="s">
        <v>42</v>
      </c>
      <c r="G15" s="42" t="s">
        <v>104</v>
      </c>
      <c r="H15" s="52">
        <v>42794</v>
      </c>
      <c r="I15" s="52">
        <v>43888</v>
      </c>
      <c r="J15" s="45">
        <v>60</v>
      </c>
      <c r="K15" s="46">
        <v>10</v>
      </c>
      <c r="L15" s="47" t="s">
        <v>44</v>
      </c>
      <c r="M15" s="47" t="s">
        <v>105</v>
      </c>
      <c r="N15" s="53" t="s">
        <v>103</v>
      </c>
      <c r="O15" s="48">
        <v>3</v>
      </c>
      <c r="P15" s="48">
        <v>3.3</v>
      </c>
    </row>
    <row r="16" spans="1:17" s="40" customFormat="1" ht="155" x14ac:dyDescent="0.35">
      <c r="A16" s="42">
        <v>15</v>
      </c>
      <c r="B16" s="51" t="s">
        <v>106</v>
      </c>
      <c r="C16" s="41" t="s">
        <v>107</v>
      </c>
      <c r="D16" s="42" t="s">
        <v>77</v>
      </c>
      <c r="E16" s="42" t="s">
        <v>41</v>
      </c>
      <c r="F16" s="42" t="s">
        <v>42</v>
      </c>
      <c r="G16" s="43" t="s">
        <v>110</v>
      </c>
      <c r="H16" s="50">
        <v>43191</v>
      </c>
      <c r="I16" s="50">
        <v>45016</v>
      </c>
      <c r="J16" s="45">
        <v>1033</v>
      </c>
      <c r="K16" s="46">
        <v>146</v>
      </c>
      <c r="L16" s="47" t="s">
        <v>44</v>
      </c>
      <c r="M16" s="47" t="s">
        <v>111</v>
      </c>
      <c r="N16" s="48" t="s">
        <v>107</v>
      </c>
      <c r="O16" s="48" t="s">
        <v>108</v>
      </c>
      <c r="P16" s="48" t="s">
        <v>109</v>
      </c>
    </row>
    <row r="17" spans="1:17" s="40" customFormat="1" ht="155" x14ac:dyDescent="0.35">
      <c r="A17" s="42">
        <v>16</v>
      </c>
      <c r="B17" s="51" t="s">
        <v>106</v>
      </c>
      <c r="C17" s="41" t="s">
        <v>112</v>
      </c>
      <c r="D17" s="42" t="s">
        <v>77</v>
      </c>
      <c r="E17" s="42" t="s">
        <v>41</v>
      </c>
      <c r="F17" s="42" t="s">
        <v>42</v>
      </c>
      <c r="G17" s="43" t="s">
        <v>114</v>
      </c>
      <c r="H17" s="50">
        <v>43277</v>
      </c>
      <c r="I17" s="50">
        <v>44007</v>
      </c>
      <c r="J17" s="45">
        <v>14</v>
      </c>
      <c r="K17" s="46">
        <v>0</v>
      </c>
      <c r="L17" s="47" t="s">
        <v>44</v>
      </c>
      <c r="M17" s="47" t="s">
        <v>115</v>
      </c>
      <c r="N17" s="48" t="s">
        <v>112</v>
      </c>
      <c r="O17" s="48" t="s">
        <v>75</v>
      </c>
      <c r="P17" s="48" t="s">
        <v>113</v>
      </c>
    </row>
    <row r="18" spans="1:17" s="40" customFormat="1" ht="170.5" x14ac:dyDescent="0.35">
      <c r="A18" s="42">
        <v>17</v>
      </c>
      <c r="B18" s="51" t="s">
        <v>106</v>
      </c>
      <c r="C18" s="41" t="s">
        <v>116</v>
      </c>
      <c r="D18" s="42" t="s">
        <v>87</v>
      </c>
      <c r="E18" s="42" t="s">
        <v>41</v>
      </c>
      <c r="F18" s="42" t="s">
        <v>42</v>
      </c>
      <c r="G18" s="43" t="s">
        <v>117</v>
      </c>
      <c r="H18" s="50">
        <v>43374</v>
      </c>
      <c r="I18" s="50">
        <v>45138</v>
      </c>
      <c r="J18" s="45">
        <v>158</v>
      </c>
      <c r="K18" s="46">
        <v>28</v>
      </c>
      <c r="L18" s="47" t="s">
        <v>44</v>
      </c>
      <c r="M18" s="46" t="s">
        <v>118</v>
      </c>
      <c r="N18" s="48" t="s">
        <v>116</v>
      </c>
      <c r="O18" s="48">
        <v>5</v>
      </c>
      <c r="P18" s="48">
        <v>5.2</v>
      </c>
    </row>
    <row r="19" spans="1:17" s="40" customFormat="1" ht="139.5" x14ac:dyDescent="0.35">
      <c r="A19" s="42">
        <v>18</v>
      </c>
      <c r="B19" s="51" t="s">
        <v>106</v>
      </c>
      <c r="C19" s="41" t="s">
        <v>480</v>
      </c>
      <c r="D19" s="42" t="s">
        <v>87</v>
      </c>
      <c r="E19" s="42" t="s">
        <v>41</v>
      </c>
      <c r="F19" s="42" t="s">
        <v>42</v>
      </c>
      <c r="G19" s="43" t="s">
        <v>119</v>
      </c>
      <c r="H19" s="50">
        <v>43341</v>
      </c>
      <c r="I19" s="50">
        <v>44436</v>
      </c>
      <c r="J19" s="45">
        <v>45</v>
      </c>
      <c r="K19" s="46">
        <v>15</v>
      </c>
      <c r="L19" s="47" t="s">
        <v>44</v>
      </c>
      <c r="M19" s="46" t="s">
        <v>120</v>
      </c>
      <c r="N19" s="48" t="s">
        <v>479</v>
      </c>
      <c r="O19" s="48">
        <v>5</v>
      </c>
      <c r="P19" s="48">
        <v>5.2</v>
      </c>
    </row>
    <row r="20" spans="1:17" s="40" customFormat="1" ht="155" x14ac:dyDescent="0.35">
      <c r="A20" s="42">
        <v>19</v>
      </c>
      <c r="B20" s="51" t="s">
        <v>106</v>
      </c>
      <c r="C20" s="41" t="s">
        <v>121</v>
      </c>
      <c r="D20" s="42" t="s">
        <v>87</v>
      </c>
      <c r="E20" s="42" t="s">
        <v>41</v>
      </c>
      <c r="F20" s="42" t="s">
        <v>42</v>
      </c>
      <c r="G20" s="43" t="s">
        <v>122</v>
      </c>
      <c r="H20" s="44">
        <v>43661</v>
      </c>
      <c r="I20" s="44">
        <v>44756</v>
      </c>
      <c r="J20" s="45">
        <v>42</v>
      </c>
      <c r="K20" s="46">
        <v>9</v>
      </c>
      <c r="L20" s="47" t="s">
        <v>44</v>
      </c>
      <c r="M20" s="46" t="s">
        <v>123</v>
      </c>
      <c r="N20" s="48" t="s">
        <v>121</v>
      </c>
      <c r="O20" s="48">
        <v>5</v>
      </c>
      <c r="P20" s="48">
        <v>5.2</v>
      </c>
    </row>
    <row r="21" spans="1:17" s="40" customFormat="1" ht="62" x14ac:dyDescent="0.35">
      <c r="A21" s="42">
        <v>20</v>
      </c>
      <c r="B21" s="51" t="s">
        <v>106</v>
      </c>
      <c r="C21" s="41" t="s">
        <v>124</v>
      </c>
      <c r="D21" s="42" t="s">
        <v>77</v>
      </c>
      <c r="E21" s="42" t="s">
        <v>41</v>
      </c>
      <c r="F21" s="42" t="s">
        <v>42</v>
      </c>
      <c r="G21" s="43" t="s">
        <v>125</v>
      </c>
      <c r="H21" s="44">
        <v>43591</v>
      </c>
      <c r="I21" s="44">
        <v>44321</v>
      </c>
      <c r="J21" s="45">
        <v>27</v>
      </c>
      <c r="K21" s="46">
        <v>13</v>
      </c>
      <c r="L21" s="47" t="s">
        <v>44</v>
      </c>
      <c r="M21" s="46" t="s">
        <v>126</v>
      </c>
      <c r="N21" s="42"/>
      <c r="O21" s="42">
        <v>5</v>
      </c>
      <c r="P21" s="42">
        <v>5.3</v>
      </c>
      <c r="Q21" s="40" t="s">
        <v>467</v>
      </c>
    </row>
    <row r="22" spans="1:17" s="40" customFormat="1" ht="124" x14ac:dyDescent="0.35">
      <c r="A22" s="42">
        <v>21</v>
      </c>
      <c r="B22" s="51" t="s">
        <v>127</v>
      </c>
      <c r="C22" s="42" t="s">
        <v>128</v>
      </c>
      <c r="D22" s="42" t="s">
        <v>77</v>
      </c>
      <c r="E22" s="42" t="s">
        <v>41</v>
      </c>
      <c r="F22" s="42" t="s">
        <v>42</v>
      </c>
      <c r="G22" s="43" t="s">
        <v>129</v>
      </c>
      <c r="H22" s="52">
        <v>42772</v>
      </c>
      <c r="I22" s="52">
        <v>43866</v>
      </c>
      <c r="J22" s="45">
        <v>51</v>
      </c>
      <c r="K22" s="46">
        <v>3</v>
      </c>
      <c r="L22" s="47" t="s">
        <v>44</v>
      </c>
      <c r="M22" s="47" t="s">
        <v>130</v>
      </c>
      <c r="N22" s="53" t="s">
        <v>128</v>
      </c>
      <c r="O22" s="48">
        <v>5</v>
      </c>
      <c r="P22" s="48">
        <v>5.2</v>
      </c>
    </row>
    <row r="23" spans="1:17" s="40" customFormat="1" ht="62" x14ac:dyDescent="0.35">
      <c r="A23" s="42">
        <v>22</v>
      </c>
      <c r="B23" s="51" t="s">
        <v>127</v>
      </c>
      <c r="C23" s="42" t="s">
        <v>131</v>
      </c>
      <c r="D23" s="42" t="s">
        <v>40</v>
      </c>
      <c r="E23" s="42" t="s">
        <v>41</v>
      </c>
      <c r="F23" s="42" t="s">
        <v>42</v>
      </c>
      <c r="G23" s="43" t="s">
        <v>132</v>
      </c>
      <c r="H23" s="52">
        <v>42895</v>
      </c>
      <c r="I23" s="52">
        <v>43624</v>
      </c>
      <c r="J23" s="45">
        <v>19</v>
      </c>
      <c r="K23" s="46">
        <v>5</v>
      </c>
      <c r="L23" s="47" t="s">
        <v>44</v>
      </c>
      <c r="M23" s="47" t="s">
        <v>133</v>
      </c>
      <c r="N23" s="42"/>
      <c r="O23" s="42">
        <v>5</v>
      </c>
      <c r="P23" s="42">
        <v>5.3</v>
      </c>
      <c r="Q23" s="40" t="s">
        <v>467</v>
      </c>
    </row>
    <row r="24" spans="1:17" s="40" customFormat="1" ht="62" x14ac:dyDescent="0.35">
      <c r="A24" s="42">
        <v>23</v>
      </c>
      <c r="B24" s="51" t="s">
        <v>127</v>
      </c>
      <c r="C24" s="42" t="s">
        <v>134</v>
      </c>
      <c r="D24" s="42" t="s">
        <v>40</v>
      </c>
      <c r="E24" s="42" t="s">
        <v>41</v>
      </c>
      <c r="F24" s="42" t="s">
        <v>42</v>
      </c>
      <c r="G24" s="43" t="s">
        <v>135</v>
      </c>
      <c r="H24" s="52">
        <v>42895</v>
      </c>
      <c r="I24" s="52">
        <v>43624</v>
      </c>
      <c r="J24" s="45">
        <v>19</v>
      </c>
      <c r="K24" s="46">
        <v>4</v>
      </c>
      <c r="L24" s="47" t="s">
        <v>44</v>
      </c>
      <c r="M24" s="47" t="s">
        <v>136</v>
      </c>
      <c r="N24" s="42"/>
      <c r="O24" s="42">
        <v>5</v>
      </c>
      <c r="P24" s="42">
        <v>5.2</v>
      </c>
      <c r="Q24" s="40" t="s">
        <v>467</v>
      </c>
    </row>
    <row r="25" spans="1:17" s="40" customFormat="1" ht="139.5" x14ac:dyDescent="0.35">
      <c r="A25" s="42">
        <v>24</v>
      </c>
      <c r="B25" s="51" t="s">
        <v>127</v>
      </c>
      <c r="C25" s="42" t="s">
        <v>137</v>
      </c>
      <c r="D25" s="42" t="s">
        <v>66</v>
      </c>
      <c r="E25" s="42" t="s">
        <v>41</v>
      </c>
      <c r="F25" s="42" t="s">
        <v>42</v>
      </c>
      <c r="G25" s="43" t="s">
        <v>138</v>
      </c>
      <c r="H25" s="52">
        <v>43193</v>
      </c>
      <c r="I25" s="52">
        <v>43923</v>
      </c>
      <c r="J25" s="45">
        <v>28</v>
      </c>
      <c r="K25" s="46">
        <v>3</v>
      </c>
      <c r="L25" s="47" t="s">
        <v>44</v>
      </c>
      <c r="M25" s="47" t="s">
        <v>139</v>
      </c>
      <c r="N25" s="53" t="s">
        <v>137</v>
      </c>
      <c r="O25" s="51" t="s">
        <v>478</v>
      </c>
      <c r="P25" s="51" t="s">
        <v>477</v>
      </c>
    </row>
    <row r="26" spans="1:17" s="40" customFormat="1" ht="124" x14ac:dyDescent="0.35">
      <c r="A26" s="42">
        <v>25</v>
      </c>
      <c r="B26" s="51" t="s">
        <v>127</v>
      </c>
      <c r="C26" s="42" t="s">
        <v>140</v>
      </c>
      <c r="D26" s="42" t="s">
        <v>40</v>
      </c>
      <c r="E26" s="42" t="s">
        <v>41</v>
      </c>
      <c r="F26" s="42" t="s">
        <v>42</v>
      </c>
      <c r="G26" s="43" t="s">
        <v>142</v>
      </c>
      <c r="H26" s="52">
        <v>43193</v>
      </c>
      <c r="I26" s="52">
        <v>43923</v>
      </c>
      <c r="J26" s="45">
        <v>30</v>
      </c>
      <c r="K26" s="46">
        <v>3</v>
      </c>
      <c r="L26" s="47" t="s">
        <v>44</v>
      </c>
      <c r="M26" s="47" t="s">
        <v>143</v>
      </c>
      <c r="N26" s="53" t="s">
        <v>140</v>
      </c>
      <c r="O26" s="48" t="s">
        <v>75</v>
      </c>
      <c r="P26" s="48" t="s">
        <v>141</v>
      </c>
    </row>
    <row r="27" spans="1:17" s="40" customFormat="1" ht="62" x14ac:dyDescent="0.35">
      <c r="A27" s="42">
        <v>26</v>
      </c>
      <c r="B27" s="51" t="s">
        <v>127</v>
      </c>
      <c r="C27" s="41" t="s">
        <v>144</v>
      </c>
      <c r="D27" s="42" t="s">
        <v>66</v>
      </c>
      <c r="E27" s="42" t="s">
        <v>41</v>
      </c>
      <c r="F27" s="42" t="s">
        <v>42</v>
      </c>
      <c r="G27" s="43" t="s">
        <v>145</v>
      </c>
      <c r="H27" s="52">
        <v>43192</v>
      </c>
      <c r="I27" s="52">
        <v>43922</v>
      </c>
      <c r="J27" s="45">
        <v>28</v>
      </c>
      <c r="K27" s="46">
        <v>5</v>
      </c>
      <c r="L27" s="47" t="s">
        <v>44</v>
      </c>
      <c r="M27" s="47" t="s">
        <v>146</v>
      </c>
      <c r="N27" s="48" t="s">
        <v>144</v>
      </c>
      <c r="O27" s="48">
        <v>5</v>
      </c>
      <c r="P27" s="48">
        <v>5.2</v>
      </c>
    </row>
    <row r="28" spans="1:17" s="40" customFormat="1" ht="155" x14ac:dyDescent="0.35">
      <c r="A28" s="42">
        <v>27</v>
      </c>
      <c r="B28" s="51" t="s">
        <v>127</v>
      </c>
      <c r="C28" s="41" t="s">
        <v>147</v>
      </c>
      <c r="D28" s="42" t="s">
        <v>66</v>
      </c>
      <c r="E28" s="42" t="s">
        <v>41</v>
      </c>
      <c r="F28" s="42" t="s">
        <v>42</v>
      </c>
      <c r="G28" s="43" t="s">
        <v>148</v>
      </c>
      <c r="H28" s="52">
        <v>43208</v>
      </c>
      <c r="I28" s="52">
        <v>43938</v>
      </c>
      <c r="J28" s="45">
        <v>28</v>
      </c>
      <c r="K28" s="46">
        <v>6</v>
      </c>
      <c r="L28" s="47" t="s">
        <v>44</v>
      </c>
      <c r="M28" s="47" t="s">
        <v>149</v>
      </c>
      <c r="N28" s="48" t="s">
        <v>147</v>
      </c>
      <c r="O28" s="48">
        <v>5</v>
      </c>
      <c r="P28" s="48">
        <v>5.2</v>
      </c>
    </row>
    <row r="29" spans="1:17" s="40" customFormat="1" ht="201.5" x14ac:dyDescent="0.35">
      <c r="A29" s="42">
        <v>28</v>
      </c>
      <c r="B29" s="51" t="s">
        <v>127</v>
      </c>
      <c r="C29" s="41" t="s">
        <v>150</v>
      </c>
      <c r="D29" s="42" t="s">
        <v>151</v>
      </c>
      <c r="E29" s="42" t="s">
        <v>41</v>
      </c>
      <c r="F29" s="42" t="s">
        <v>42</v>
      </c>
      <c r="G29" s="43" t="s">
        <v>152</v>
      </c>
      <c r="H29" s="52">
        <v>43199</v>
      </c>
      <c r="I29" s="52">
        <v>43921</v>
      </c>
      <c r="J29" s="45">
        <v>30</v>
      </c>
      <c r="K29" s="46">
        <v>11</v>
      </c>
      <c r="L29" s="47" t="s">
        <v>44</v>
      </c>
      <c r="M29" s="41" t="s">
        <v>153</v>
      </c>
      <c r="N29" s="48" t="s">
        <v>150</v>
      </c>
      <c r="O29" s="48">
        <v>5</v>
      </c>
      <c r="P29" s="48">
        <v>5.3</v>
      </c>
    </row>
    <row r="30" spans="1:17" s="40" customFormat="1" ht="263.5" x14ac:dyDescent="0.35">
      <c r="A30" s="42">
        <v>29</v>
      </c>
      <c r="B30" s="51" t="s">
        <v>127</v>
      </c>
      <c r="C30" s="41" t="s">
        <v>154</v>
      </c>
      <c r="D30" s="42" t="s">
        <v>87</v>
      </c>
      <c r="E30" s="42" t="s">
        <v>41</v>
      </c>
      <c r="F30" s="42" t="s">
        <v>42</v>
      </c>
      <c r="G30" s="43" t="s">
        <v>156</v>
      </c>
      <c r="H30" s="52">
        <v>43192</v>
      </c>
      <c r="I30" s="52">
        <v>43922</v>
      </c>
      <c r="J30" s="45">
        <v>28</v>
      </c>
      <c r="K30" s="46">
        <v>6</v>
      </c>
      <c r="L30" s="47" t="s">
        <v>44</v>
      </c>
      <c r="M30" s="41" t="s">
        <v>157</v>
      </c>
      <c r="N30" s="48" t="s">
        <v>154</v>
      </c>
      <c r="O30" s="48">
        <v>4</v>
      </c>
      <c r="P30" s="48" t="s">
        <v>155</v>
      </c>
    </row>
    <row r="31" spans="1:17" s="40" customFormat="1" ht="186" x14ac:dyDescent="0.35">
      <c r="A31" s="42">
        <v>30</v>
      </c>
      <c r="B31" s="51" t="s">
        <v>127</v>
      </c>
      <c r="C31" s="41" t="s">
        <v>158</v>
      </c>
      <c r="D31" s="42" t="s">
        <v>77</v>
      </c>
      <c r="E31" s="42" t="s">
        <v>41</v>
      </c>
      <c r="F31" s="42" t="s">
        <v>42</v>
      </c>
      <c r="G31" s="43" t="s">
        <v>159</v>
      </c>
      <c r="H31" s="52">
        <v>43192</v>
      </c>
      <c r="I31" s="52">
        <v>43922</v>
      </c>
      <c r="J31" s="45">
        <v>29</v>
      </c>
      <c r="K31" s="46">
        <v>5</v>
      </c>
      <c r="L31" s="47" t="s">
        <v>44</v>
      </c>
      <c r="M31" s="47" t="s">
        <v>160</v>
      </c>
      <c r="N31" s="48" t="s">
        <v>158</v>
      </c>
      <c r="O31" s="48">
        <v>5</v>
      </c>
      <c r="P31" s="48">
        <v>5.2</v>
      </c>
    </row>
    <row r="32" spans="1:17" s="40" customFormat="1" ht="155" x14ac:dyDescent="0.35">
      <c r="A32" s="42">
        <v>31</v>
      </c>
      <c r="B32" s="51" t="s">
        <v>127</v>
      </c>
      <c r="C32" s="41" t="s">
        <v>161</v>
      </c>
      <c r="D32" s="42" t="s">
        <v>66</v>
      </c>
      <c r="E32" s="42" t="s">
        <v>41</v>
      </c>
      <c r="F32" s="42" t="s">
        <v>42</v>
      </c>
      <c r="G32" s="43" t="s">
        <v>162</v>
      </c>
      <c r="H32" s="52">
        <v>43304</v>
      </c>
      <c r="I32" s="52">
        <v>44399</v>
      </c>
      <c r="J32" s="45">
        <v>26</v>
      </c>
      <c r="K32" s="46">
        <v>6</v>
      </c>
      <c r="L32" s="47" t="s">
        <v>44</v>
      </c>
      <c r="M32" s="47" t="s">
        <v>163</v>
      </c>
      <c r="N32" s="48" t="s">
        <v>161</v>
      </c>
      <c r="O32" s="48">
        <v>5</v>
      </c>
      <c r="P32" s="48">
        <v>5.2</v>
      </c>
    </row>
    <row r="33" spans="1:17" s="40" customFormat="1" ht="155" x14ac:dyDescent="0.35">
      <c r="A33" s="42">
        <v>32</v>
      </c>
      <c r="B33" s="51" t="s">
        <v>127</v>
      </c>
      <c r="C33" s="41" t="s">
        <v>476</v>
      </c>
      <c r="D33" s="42" t="s">
        <v>87</v>
      </c>
      <c r="E33" s="42" t="s">
        <v>41</v>
      </c>
      <c r="F33" s="42" t="s">
        <v>42</v>
      </c>
      <c r="G33" s="43" t="s">
        <v>164</v>
      </c>
      <c r="H33" s="52">
        <v>43350</v>
      </c>
      <c r="I33" s="52">
        <v>44445</v>
      </c>
      <c r="J33" s="45">
        <v>46</v>
      </c>
      <c r="K33" s="46">
        <v>15</v>
      </c>
      <c r="L33" s="47" t="s">
        <v>44</v>
      </c>
      <c r="M33" s="41" t="s">
        <v>165</v>
      </c>
      <c r="N33" s="48" t="s">
        <v>475</v>
      </c>
      <c r="O33" s="48">
        <v>5</v>
      </c>
      <c r="P33" s="48">
        <v>5.2</v>
      </c>
    </row>
    <row r="34" spans="1:17" s="40" customFormat="1" ht="62" x14ac:dyDescent="0.35">
      <c r="A34" s="42">
        <v>33</v>
      </c>
      <c r="B34" s="51" t="s">
        <v>127</v>
      </c>
      <c r="C34" s="41" t="s">
        <v>166</v>
      </c>
      <c r="D34" s="42" t="s">
        <v>151</v>
      </c>
      <c r="E34" s="42" t="s">
        <v>41</v>
      </c>
      <c r="F34" s="42" t="s">
        <v>42</v>
      </c>
      <c r="G34" s="43" t="s">
        <v>167</v>
      </c>
      <c r="H34" s="52">
        <v>43429</v>
      </c>
      <c r="I34" s="52">
        <v>45223</v>
      </c>
      <c r="J34" s="45">
        <v>134</v>
      </c>
      <c r="K34" s="46">
        <v>21</v>
      </c>
      <c r="L34" s="47" t="s">
        <v>44</v>
      </c>
      <c r="M34" s="47" t="s">
        <v>45</v>
      </c>
      <c r="N34" s="48" t="s">
        <v>166</v>
      </c>
      <c r="O34" s="48">
        <v>5</v>
      </c>
      <c r="P34" s="48">
        <v>5.2</v>
      </c>
    </row>
    <row r="35" spans="1:17" s="40" customFormat="1" ht="232.5" x14ac:dyDescent="0.35">
      <c r="A35" s="42">
        <v>34</v>
      </c>
      <c r="B35" s="41" t="s">
        <v>168</v>
      </c>
      <c r="C35" s="41" t="s">
        <v>169</v>
      </c>
      <c r="D35" s="42" t="s">
        <v>172</v>
      </c>
      <c r="E35" s="42" t="s">
        <v>41</v>
      </c>
      <c r="F35" s="42" t="s">
        <v>42</v>
      </c>
      <c r="G35" s="43" t="s">
        <v>173</v>
      </c>
      <c r="H35" s="44">
        <v>43542</v>
      </c>
      <c r="I35" s="44">
        <v>44637</v>
      </c>
      <c r="J35" s="45">
        <v>39</v>
      </c>
      <c r="K35" s="46">
        <v>16</v>
      </c>
      <c r="L35" s="47" t="s">
        <v>44</v>
      </c>
      <c r="M35" s="46" t="s">
        <v>174</v>
      </c>
      <c r="N35" s="48" t="s">
        <v>169</v>
      </c>
      <c r="O35" s="48" t="s">
        <v>170</v>
      </c>
      <c r="P35" s="48" t="s">
        <v>171</v>
      </c>
    </row>
    <row r="36" spans="1:17" s="40" customFormat="1" ht="93" x14ac:dyDescent="0.35">
      <c r="A36" s="42">
        <v>35</v>
      </c>
      <c r="B36" s="41" t="s">
        <v>168</v>
      </c>
      <c r="C36" s="41" t="s">
        <v>175</v>
      </c>
      <c r="D36" s="42" t="s">
        <v>66</v>
      </c>
      <c r="E36" s="42" t="s">
        <v>41</v>
      </c>
      <c r="F36" s="42" t="s">
        <v>42</v>
      </c>
      <c r="G36" s="43" t="s">
        <v>176</v>
      </c>
      <c r="H36" s="44">
        <v>43546</v>
      </c>
      <c r="I36" s="44">
        <v>44641</v>
      </c>
      <c r="J36" s="45">
        <v>61</v>
      </c>
      <c r="K36" s="46">
        <v>21</v>
      </c>
      <c r="L36" s="47" t="s">
        <v>44</v>
      </c>
      <c r="M36" s="46" t="s">
        <v>177</v>
      </c>
      <c r="N36" s="48" t="s">
        <v>175</v>
      </c>
      <c r="O36" s="48">
        <v>5</v>
      </c>
      <c r="P36" s="48">
        <v>5.2</v>
      </c>
    </row>
    <row r="37" spans="1:17" s="40" customFormat="1" ht="31" x14ac:dyDescent="0.35">
      <c r="A37" s="42">
        <v>36</v>
      </c>
      <c r="B37" s="41" t="s">
        <v>178</v>
      </c>
      <c r="C37" s="41" t="s">
        <v>179</v>
      </c>
      <c r="D37" s="42" t="s">
        <v>172</v>
      </c>
      <c r="E37" s="42" t="s">
        <v>41</v>
      </c>
      <c r="F37" s="42" t="s">
        <v>42</v>
      </c>
      <c r="G37" s="43" t="s">
        <v>180</v>
      </c>
      <c r="H37" s="54">
        <v>43344</v>
      </c>
      <c r="I37" s="54">
        <v>43830</v>
      </c>
      <c r="J37" s="45">
        <v>849</v>
      </c>
      <c r="K37" s="46">
        <v>366</v>
      </c>
      <c r="L37" s="47" t="s">
        <v>44</v>
      </c>
      <c r="M37" s="47" t="s">
        <v>181</v>
      </c>
      <c r="N37" s="42"/>
      <c r="O37" s="42">
        <v>2</v>
      </c>
      <c r="P37" s="42">
        <v>2.1</v>
      </c>
    </row>
    <row r="38" spans="1:17" s="40" customFormat="1" ht="232.5" x14ac:dyDescent="0.35">
      <c r="A38" s="42">
        <v>37</v>
      </c>
      <c r="B38" s="51" t="s">
        <v>182</v>
      </c>
      <c r="C38" s="42" t="s">
        <v>183</v>
      </c>
      <c r="D38" s="42" t="s">
        <v>66</v>
      </c>
      <c r="E38" s="42" t="s">
        <v>41</v>
      </c>
      <c r="F38" s="42" t="s">
        <v>42</v>
      </c>
      <c r="G38" s="43" t="s">
        <v>185</v>
      </c>
      <c r="H38" s="52">
        <v>42461</v>
      </c>
      <c r="I38" s="52">
        <v>44012</v>
      </c>
      <c r="J38" s="45">
        <v>1414</v>
      </c>
      <c r="K38" s="46">
        <v>313</v>
      </c>
      <c r="L38" s="47" t="s">
        <v>44</v>
      </c>
      <c r="M38" s="47" t="s">
        <v>186</v>
      </c>
      <c r="N38" s="53" t="s">
        <v>183</v>
      </c>
      <c r="O38" s="48">
        <v>5</v>
      </c>
      <c r="P38" s="48" t="s">
        <v>184</v>
      </c>
    </row>
    <row r="39" spans="1:17" s="40" customFormat="1" ht="139.5" x14ac:dyDescent="0.35">
      <c r="A39" s="42">
        <v>38</v>
      </c>
      <c r="B39" s="51" t="s">
        <v>187</v>
      </c>
      <c r="C39" s="42" t="s">
        <v>188</v>
      </c>
      <c r="D39" s="42" t="s">
        <v>77</v>
      </c>
      <c r="E39" s="42" t="s">
        <v>41</v>
      </c>
      <c r="F39" s="42" t="s">
        <v>42</v>
      </c>
      <c r="G39" s="43" t="s">
        <v>190</v>
      </c>
      <c r="H39" s="52">
        <v>42095</v>
      </c>
      <c r="I39" s="52">
        <v>44286</v>
      </c>
      <c r="J39" s="45">
        <v>1123</v>
      </c>
      <c r="K39" s="46">
        <v>243</v>
      </c>
      <c r="L39" s="47" t="s">
        <v>44</v>
      </c>
      <c r="M39" s="47" t="s">
        <v>191</v>
      </c>
      <c r="N39" s="53" t="s">
        <v>188</v>
      </c>
      <c r="O39" s="48">
        <v>4</v>
      </c>
      <c r="P39" s="48" t="s">
        <v>189</v>
      </c>
    </row>
    <row r="40" spans="1:17" s="40" customFormat="1" ht="46.5" x14ac:dyDescent="0.35">
      <c r="A40" s="42">
        <v>39</v>
      </c>
      <c r="B40" s="51" t="s">
        <v>192</v>
      </c>
      <c r="C40" s="42" t="s">
        <v>193</v>
      </c>
      <c r="D40" s="42" t="s">
        <v>151</v>
      </c>
      <c r="E40" s="42" t="s">
        <v>41</v>
      </c>
      <c r="F40" s="42" t="s">
        <v>42</v>
      </c>
      <c r="G40" s="43" t="s">
        <v>194</v>
      </c>
      <c r="H40" s="52">
        <v>43466</v>
      </c>
      <c r="I40" s="52">
        <v>43921</v>
      </c>
      <c r="J40" s="55">
        <v>178</v>
      </c>
      <c r="K40" s="46">
        <v>88</v>
      </c>
      <c r="L40" s="47" t="s">
        <v>44</v>
      </c>
      <c r="M40" s="47" t="s">
        <v>195</v>
      </c>
      <c r="N40" s="42"/>
      <c r="O40" s="42" t="s">
        <v>170</v>
      </c>
      <c r="P40" s="42" t="s">
        <v>474</v>
      </c>
      <c r="Q40" s="40" t="s">
        <v>467</v>
      </c>
    </row>
    <row r="41" spans="1:17" s="40" customFormat="1" ht="139.5" x14ac:dyDescent="0.35">
      <c r="A41" s="42">
        <v>40</v>
      </c>
      <c r="B41" s="41" t="s">
        <v>196</v>
      </c>
      <c r="C41" s="41" t="s">
        <v>197</v>
      </c>
      <c r="D41" s="42" t="s">
        <v>172</v>
      </c>
      <c r="E41" s="42" t="s">
        <v>41</v>
      </c>
      <c r="F41" s="42" t="s">
        <v>42</v>
      </c>
      <c r="G41" s="43" t="s">
        <v>199</v>
      </c>
      <c r="H41" s="52">
        <v>43556</v>
      </c>
      <c r="I41" s="52">
        <v>44286</v>
      </c>
      <c r="J41" s="55">
        <v>379</v>
      </c>
      <c r="K41" s="46">
        <v>288</v>
      </c>
      <c r="L41" s="47" t="s">
        <v>44</v>
      </c>
      <c r="M41" s="47" t="s">
        <v>200</v>
      </c>
      <c r="N41" s="48" t="s">
        <v>197</v>
      </c>
      <c r="O41" s="48">
        <v>4</v>
      </c>
      <c r="P41" s="48" t="s">
        <v>198</v>
      </c>
    </row>
    <row r="42" spans="1:17" s="40" customFormat="1" ht="108.5" x14ac:dyDescent="0.35">
      <c r="A42" s="42">
        <v>41</v>
      </c>
      <c r="B42" s="41" t="s">
        <v>201</v>
      </c>
      <c r="C42" s="41" t="s">
        <v>202</v>
      </c>
      <c r="D42" s="42" t="s">
        <v>172</v>
      </c>
      <c r="E42" s="42" t="s">
        <v>41</v>
      </c>
      <c r="F42" s="42" t="s">
        <v>42</v>
      </c>
      <c r="G42" s="43" t="s">
        <v>203</v>
      </c>
      <c r="H42" s="52">
        <v>43556</v>
      </c>
      <c r="I42" s="52">
        <v>43921</v>
      </c>
      <c r="J42" s="55">
        <v>119</v>
      </c>
      <c r="K42" s="46">
        <v>0</v>
      </c>
      <c r="L42" s="47" t="s">
        <v>44</v>
      </c>
      <c r="M42" s="47" t="s">
        <v>204</v>
      </c>
      <c r="N42" s="48" t="s">
        <v>202</v>
      </c>
      <c r="O42" s="48">
        <v>4</v>
      </c>
      <c r="P42" s="48" t="s">
        <v>198</v>
      </c>
    </row>
    <row r="43" spans="1:17" s="40" customFormat="1" ht="93" x14ac:dyDescent="0.35">
      <c r="A43" s="42">
        <v>42</v>
      </c>
      <c r="B43" s="51" t="s">
        <v>205</v>
      </c>
      <c r="C43" s="41" t="s">
        <v>206</v>
      </c>
      <c r="D43" s="42" t="s">
        <v>151</v>
      </c>
      <c r="E43" s="42" t="s">
        <v>41</v>
      </c>
      <c r="F43" s="42" t="s">
        <v>42</v>
      </c>
      <c r="G43" s="43" t="s">
        <v>207</v>
      </c>
      <c r="H43" s="52">
        <v>43313</v>
      </c>
      <c r="I43" s="52">
        <v>44043</v>
      </c>
      <c r="J43" s="45">
        <v>98</v>
      </c>
      <c r="K43" s="46">
        <v>38</v>
      </c>
      <c r="L43" s="47" t="s">
        <v>44</v>
      </c>
      <c r="M43" s="47" t="s">
        <v>93</v>
      </c>
      <c r="N43" s="48" t="s">
        <v>206</v>
      </c>
      <c r="O43" s="48">
        <v>5</v>
      </c>
      <c r="P43" s="48">
        <v>5.2</v>
      </c>
    </row>
    <row r="44" spans="1:17" s="40" customFormat="1" ht="124" x14ac:dyDescent="0.35">
      <c r="A44" s="42">
        <v>43</v>
      </c>
      <c r="B44" s="51" t="s">
        <v>205</v>
      </c>
      <c r="C44" s="41" t="s">
        <v>208</v>
      </c>
      <c r="D44" s="42" t="s">
        <v>40</v>
      </c>
      <c r="E44" s="42" t="s">
        <v>41</v>
      </c>
      <c r="F44" s="42" t="s">
        <v>42</v>
      </c>
      <c r="G44" s="43" t="s">
        <v>209</v>
      </c>
      <c r="H44" s="52">
        <v>43435</v>
      </c>
      <c r="I44" s="52">
        <v>44530</v>
      </c>
      <c r="J44" s="45">
        <v>88</v>
      </c>
      <c r="K44" s="46">
        <v>11</v>
      </c>
      <c r="L44" s="47" t="s">
        <v>44</v>
      </c>
      <c r="M44" s="47" t="s">
        <v>210</v>
      </c>
      <c r="N44" s="48" t="s">
        <v>208</v>
      </c>
      <c r="O44" s="48">
        <v>5</v>
      </c>
      <c r="P44" s="48">
        <v>5.2</v>
      </c>
    </row>
    <row r="45" spans="1:17" s="40" customFormat="1" ht="15.5" x14ac:dyDescent="0.35">
      <c r="A45" s="42">
        <v>44</v>
      </c>
      <c r="B45" s="51" t="s">
        <v>211</v>
      </c>
      <c r="C45" s="41" t="s">
        <v>212</v>
      </c>
      <c r="D45" s="42" t="s">
        <v>66</v>
      </c>
      <c r="E45" s="42" t="s">
        <v>41</v>
      </c>
      <c r="F45" s="42" t="s">
        <v>42</v>
      </c>
      <c r="G45" s="43" t="s">
        <v>213</v>
      </c>
      <c r="H45" s="52">
        <v>43101</v>
      </c>
      <c r="I45" s="52">
        <v>44196</v>
      </c>
      <c r="J45" s="45">
        <v>240</v>
      </c>
      <c r="K45" s="46">
        <v>138</v>
      </c>
      <c r="L45" s="47" t="s">
        <v>44</v>
      </c>
      <c r="M45" s="47" t="s">
        <v>214</v>
      </c>
      <c r="N45" s="42"/>
      <c r="O45" s="42"/>
      <c r="P45" s="42"/>
    </row>
    <row r="46" spans="1:17" s="40" customFormat="1" ht="170.5" x14ac:dyDescent="0.35">
      <c r="A46" s="42">
        <v>45</v>
      </c>
      <c r="B46" s="51" t="s">
        <v>215</v>
      </c>
      <c r="C46" s="41" t="s">
        <v>216</v>
      </c>
      <c r="D46" s="42" t="s">
        <v>49</v>
      </c>
      <c r="E46" s="42" t="s">
        <v>41</v>
      </c>
      <c r="F46" s="42" t="s">
        <v>42</v>
      </c>
      <c r="G46" s="43" t="s">
        <v>217</v>
      </c>
      <c r="H46" s="52">
        <v>43313</v>
      </c>
      <c r="I46" s="52">
        <v>44408</v>
      </c>
      <c r="J46" s="45">
        <v>161</v>
      </c>
      <c r="K46" s="46">
        <v>64</v>
      </c>
      <c r="L46" s="47" t="s">
        <v>44</v>
      </c>
      <c r="M46" s="47" t="s">
        <v>218</v>
      </c>
      <c r="N46" s="48" t="s">
        <v>216</v>
      </c>
      <c r="O46" s="48">
        <v>3</v>
      </c>
      <c r="P46" s="48" t="s">
        <v>53</v>
      </c>
    </row>
    <row r="47" spans="1:17" s="40" customFormat="1" ht="139.5" x14ac:dyDescent="0.35">
      <c r="A47" s="42">
        <v>46</v>
      </c>
      <c r="B47" s="41" t="s">
        <v>219</v>
      </c>
      <c r="C47" s="41" t="s">
        <v>220</v>
      </c>
      <c r="D47" s="42" t="s">
        <v>172</v>
      </c>
      <c r="E47" s="42" t="s">
        <v>41</v>
      </c>
      <c r="F47" s="42" t="s">
        <v>42</v>
      </c>
      <c r="G47" s="43" t="s">
        <v>221</v>
      </c>
      <c r="H47" s="52">
        <v>42370</v>
      </c>
      <c r="I47" s="52">
        <v>43921</v>
      </c>
      <c r="J47" s="45">
        <v>244</v>
      </c>
      <c r="K47" s="46">
        <v>28</v>
      </c>
      <c r="L47" s="47" t="s">
        <v>44</v>
      </c>
      <c r="M47" s="47" t="s">
        <v>72</v>
      </c>
      <c r="N47" s="48" t="s">
        <v>220</v>
      </c>
      <c r="O47" s="48">
        <v>2</v>
      </c>
      <c r="P47" s="48">
        <v>2.1</v>
      </c>
    </row>
    <row r="48" spans="1:17" s="40" customFormat="1" ht="139.5" x14ac:dyDescent="0.35">
      <c r="A48" s="42">
        <v>47</v>
      </c>
      <c r="B48" s="41" t="s">
        <v>222</v>
      </c>
      <c r="C48" s="41" t="s">
        <v>224</v>
      </c>
      <c r="D48" s="42" t="s">
        <v>87</v>
      </c>
      <c r="E48" s="42" t="s">
        <v>41</v>
      </c>
      <c r="F48" s="42" t="s">
        <v>42</v>
      </c>
      <c r="G48" s="43" t="s">
        <v>225</v>
      </c>
      <c r="H48" s="54">
        <v>43707</v>
      </c>
      <c r="I48" s="54">
        <v>44072</v>
      </c>
      <c r="J48" s="56">
        <v>73</v>
      </c>
      <c r="K48" s="46">
        <v>44</v>
      </c>
      <c r="L48" s="47" t="s">
        <v>44</v>
      </c>
      <c r="M48" s="47" t="s">
        <v>226</v>
      </c>
      <c r="N48" s="48" t="s">
        <v>223</v>
      </c>
      <c r="O48" s="48">
        <v>2</v>
      </c>
      <c r="P48" s="48">
        <v>2.1</v>
      </c>
    </row>
    <row r="49" spans="1:18" s="40" customFormat="1" ht="170.5" x14ac:dyDescent="0.35">
      <c r="A49" s="42">
        <v>48</v>
      </c>
      <c r="B49" s="41" t="s">
        <v>227</v>
      </c>
      <c r="C49" s="41" t="s">
        <v>228</v>
      </c>
      <c r="D49" s="42" t="s">
        <v>172</v>
      </c>
      <c r="E49" s="42" t="s">
        <v>41</v>
      </c>
      <c r="F49" s="42" t="s">
        <v>42</v>
      </c>
      <c r="G49" s="43" t="s">
        <v>229</v>
      </c>
      <c r="H49" s="54">
        <v>43707</v>
      </c>
      <c r="I49" s="54">
        <v>44072</v>
      </c>
      <c r="J49" s="56">
        <v>372</v>
      </c>
      <c r="K49" s="46">
        <v>295</v>
      </c>
      <c r="L49" s="47" t="s">
        <v>44</v>
      </c>
      <c r="M49" s="47" t="s">
        <v>226</v>
      </c>
      <c r="N49" s="48" t="s">
        <v>228</v>
      </c>
      <c r="O49" s="48">
        <v>2</v>
      </c>
      <c r="P49" s="48">
        <v>2.1</v>
      </c>
    </row>
    <row r="50" spans="1:18" s="40" customFormat="1" ht="62" x14ac:dyDescent="0.35">
      <c r="A50" s="42">
        <v>49</v>
      </c>
      <c r="B50" s="41" t="s">
        <v>227</v>
      </c>
      <c r="C50" s="41" t="s">
        <v>230</v>
      </c>
      <c r="D50" s="42" t="s">
        <v>49</v>
      </c>
      <c r="E50" s="42" t="s">
        <v>41</v>
      </c>
      <c r="F50" s="42" t="s">
        <v>42</v>
      </c>
      <c r="G50" s="43" t="s">
        <v>231</v>
      </c>
      <c r="H50" s="44">
        <v>43647</v>
      </c>
      <c r="I50" s="44">
        <v>44012</v>
      </c>
      <c r="J50" s="56">
        <v>372</v>
      </c>
      <c r="K50" s="46">
        <v>337</v>
      </c>
      <c r="L50" s="47" t="s">
        <v>44</v>
      </c>
      <c r="M50" s="47" t="s">
        <v>105</v>
      </c>
      <c r="N50" s="42"/>
      <c r="O50" s="42">
        <v>2</v>
      </c>
      <c r="P50" s="42">
        <v>2.1</v>
      </c>
    </row>
    <row r="51" spans="1:18" s="40" customFormat="1" ht="124" x14ac:dyDescent="0.35">
      <c r="A51" s="42">
        <v>50</v>
      </c>
      <c r="B51" s="41" t="s">
        <v>232</v>
      </c>
      <c r="C51" s="41" t="s">
        <v>234</v>
      </c>
      <c r="D51" s="42" t="s">
        <v>66</v>
      </c>
      <c r="E51" s="42" t="s">
        <v>41</v>
      </c>
      <c r="F51" s="42" t="s">
        <v>42</v>
      </c>
      <c r="G51" s="43" t="s">
        <v>235</v>
      </c>
      <c r="H51" s="44">
        <v>43839</v>
      </c>
      <c r="I51" s="44">
        <v>44204</v>
      </c>
      <c r="J51" s="56">
        <v>56</v>
      </c>
      <c r="K51" s="46">
        <v>28</v>
      </c>
      <c r="L51" s="47" t="s">
        <v>44</v>
      </c>
      <c r="M51" s="47" t="s">
        <v>226</v>
      </c>
      <c r="N51" s="48" t="s">
        <v>233</v>
      </c>
      <c r="O51" s="48">
        <v>2</v>
      </c>
      <c r="P51" s="48">
        <v>2.1</v>
      </c>
    </row>
    <row r="52" spans="1:18" s="40" customFormat="1" ht="77.5" x14ac:dyDescent="0.35">
      <c r="A52" s="42">
        <v>51</v>
      </c>
      <c r="B52" s="51" t="s">
        <v>236</v>
      </c>
      <c r="C52" s="42" t="s">
        <v>237</v>
      </c>
      <c r="D52" s="51" t="s">
        <v>151</v>
      </c>
      <c r="E52" s="42" t="s">
        <v>41</v>
      </c>
      <c r="F52" s="42" t="s">
        <v>42</v>
      </c>
      <c r="G52" s="43" t="s">
        <v>238</v>
      </c>
      <c r="H52" s="52">
        <v>39814</v>
      </c>
      <c r="I52" s="52">
        <v>45291</v>
      </c>
      <c r="J52" s="45">
        <v>1429</v>
      </c>
      <c r="K52" s="46">
        <v>0</v>
      </c>
      <c r="L52" s="47" t="s">
        <v>44</v>
      </c>
      <c r="M52" s="47" t="s">
        <v>239</v>
      </c>
      <c r="N52" s="53" t="s">
        <v>237</v>
      </c>
      <c r="O52" s="48">
        <v>4</v>
      </c>
      <c r="P52" s="48">
        <v>4.2</v>
      </c>
    </row>
    <row r="53" spans="1:18" s="40" customFormat="1" ht="77.5" x14ac:dyDescent="0.35">
      <c r="A53" s="42">
        <v>52</v>
      </c>
      <c r="B53" s="51" t="s">
        <v>236</v>
      </c>
      <c r="C53" s="42" t="s">
        <v>240</v>
      </c>
      <c r="D53" s="51" t="s">
        <v>172</v>
      </c>
      <c r="E53" s="42" t="s">
        <v>41</v>
      </c>
      <c r="F53" s="42" t="s">
        <v>42</v>
      </c>
      <c r="G53" s="43" t="s">
        <v>241</v>
      </c>
      <c r="H53" s="52">
        <v>39814</v>
      </c>
      <c r="I53" s="52">
        <v>45291</v>
      </c>
      <c r="J53" s="45">
        <v>4155</v>
      </c>
      <c r="K53" s="46">
        <v>461</v>
      </c>
      <c r="L53" s="47" t="s">
        <v>44</v>
      </c>
      <c r="M53" s="47" t="s">
        <v>242</v>
      </c>
      <c r="N53" s="53" t="s">
        <v>240</v>
      </c>
      <c r="O53" s="48">
        <v>4</v>
      </c>
      <c r="P53" s="48">
        <v>4.2</v>
      </c>
    </row>
    <row r="54" spans="1:18" s="40" customFormat="1" ht="62" x14ac:dyDescent="0.35">
      <c r="A54" s="42">
        <v>53</v>
      </c>
      <c r="B54" s="41" t="s">
        <v>243</v>
      </c>
      <c r="C54" s="41" t="s">
        <v>244</v>
      </c>
      <c r="D54" s="42" t="s">
        <v>49</v>
      </c>
      <c r="E54" s="42" t="s">
        <v>41</v>
      </c>
      <c r="F54" s="42" t="s">
        <v>42</v>
      </c>
      <c r="G54" s="43" t="s">
        <v>246</v>
      </c>
      <c r="H54" s="44">
        <v>43466</v>
      </c>
      <c r="I54" s="44">
        <v>45291</v>
      </c>
      <c r="J54" s="45">
        <v>58</v>
      </c>
      <c r="K54" s="46">
        <v>13</v>
      </c>
      <c r="L54" s="47" t="s">
        <v>61</v>
      </c>
      <c r="M54" s="47" t="s">
        <v>247</v>
      </c>
      <c r="N54" s="48" t="s">
        <v>244</v>
      </c>
      <c r="O54" s="48">
        <v>4</v>
      </c>
      <c r="P54" s="48" t="s">
        <v>245</v>
      </c>
    </row>
    <row r="55" spans="1:18" s="40" customFormat="1" ht="155" x14ac:dyDescent="0.35">
      <c r="A55" s="42">
        <v>54</v>
      </c>
      <c r="B55" s="51" t="s">
        <v>248</v>
      </c>
      <c r="C55" s="42" t="s">
        <v>249</v>
      </c>
      <c r="D55" s="42" t="s">
        <v>77</v>
      </c>
      <c r="E55" s="42" t="s">
        <v>41</v>
      </c>
      <c r="F55" s="42" t="s">
        <v>42</v>
      </c>
      <c r="G55" s="43" t="s">
        <v>250</v>
      </c>
      <c r="H55" s="52">
        <v>43140</v>
      </c>
      <c r="I55" s="52">
        <v>43869</v>
      </c>
      <c r="J55" s="45">
        <v>243</v>
      </c>
      <c r="K55" s="46">
        <v>27</v>
      </c>
      <c r="L55" s="47" t="s">
        <v>44</v>
      </c>
      <c r="M55" s="47" t="s">
        <v>72</v>
      </c>
      <c r="N55" s="53" t="s">
        <v>249</v>
      </c>
      <c r="O55" s="48">
        <v>3</v>
      </c>
      <c r="P55" s="48">
        <v>3.3</v>
      </c>
    </row>
    <row r="56" spans="1:18" s="40" customFormat="1" ht="93" x14ac:dyDescent="0.35">
      <c r="A56" s="42">
        <v>55</v>
      </c>
      <c r="B56" s="41" t="s">
        <v>251</v>
      </c>
      <c r="C56" s="41" t="s">
        <v>252</v>
      </c>
      <c r="D56" s="42" t="s">
        <v>87</v>
      </c>
      <c r="E56" s="42" t="s">
        <v>41</v>
      </c>
      <c r="F56" s="42" t="s">
        <v>42</v>
      </c>
      <c r="G56" s="43" t="s">
        <v>254</v>
      </c>
      <c r="H56" s="44">
        <v>43556</v>
      </c>
      <c r="I56" s="44">
        <v>44286</v>
      </c>
      <c r="J56" s="45">
        <v>3</v>
      </c>
      <c r="K56" s="46">
        <v>1</v>
      </c>
      <c r="L56" s="47" t="s">
        <v>44</v>
      </c>
      <c r="M56" s="47" t="s">
        <v>255</v>
      </c>
      <c r="N56" s="48" t="s">
        <v>252</v>
      </c>
      <c r="O56" s="48" t="s">
        <v>170</v>
      </c>
      <c r="P56" s="48" t="s">
        <v>253</v>
      </c>
    </row>
    <row r="57" spans="1:18" s="40" customFormat="1" ht="62" x14ac:dyDescent="0.35">
      <c r="A57" s="42">
        <v>56</v>
      </c>
      <c r="B57" s="51" t="s">
        <v>256</v>
      </c>
      <c r="C57" s="42" t="s">
        <v>257</v>
      </c>
      <c r="D57" s="42" t="s">
        <v>40</v>
      </c>
      <c r="E57" s="42" t="s">
        <v>41</v>
      </c>
      <c r="F57" s="42" t="s">
        <v>42</v>
      </c>
      <c r="G57" s="43" t="s">
        <v>258</v>
      </c>
      <c r="H57" s="52">
        <v>42461</v>
      </c>
      <c r="I57" s="52">
        <v>44286</v>
      </c>
      <c r="J57" s="45">
        <v>7380</v>
      </c>
      <c r="K57" s="46">
        <v>1951</v>
      </c>
      <c r="L57" s="47" t="s">
        <v>259</v>
      </c>
      <c r="M57" s="47" t="s">
        <v>260</v>
      </c>
      <c r="N57" s="53" t="s">
        <v>257</v>
      </c>
      <c r="O57" s="48">
        <v>4</v>
      </c>
      <c r="P57" s="48">
        <v>4.4000000000000004</v>
      </c>
    </row>
    <row r="58" spans="1:18" s="40" customFormat="1" ht="124" x14ac:dyDescent="0.35">
      <c r="A58" s="42">
        <v>57</v>
      </c>
      <c r="B58" s="51" t="s">
        <v>261</v>
      </c>
      <c r="C58" s="57" t="s">
        <v>262</v>
      </c>
      <c r="D58" s="42" t="s">
        <v>172</v>
      </c>
      <c r="E58" s="42" t="s">
        <v>41</v>
      </c>
      <c r="F58" s="42" t="s">
        <v>42</v>
      </c>
      <c r="G58" s="43" t="s">
        <v>264</v>
      </c>
      <c r="H58" s="52">
        <v>43633</v>
      </c>
      <c r="I58" s="52">
        <v>44636</v>
      </c>
      <c r="J58" s="45">
        <v>425</v>
      </c>
      <c r="K58" s="46">
        <v>163</v>
      </c>
      <c r="L58" s="41" t="s">
        <v>259</v>
      </c>
      <c r="M58" s="41" t="s">
        <v>265</v>
      </c>
      <c r="N58" s="58" t="s">
        <v>262</v>
      </c>
      <c r="O58" s="48" t="s">
        <v>75</v>
      </c>
      <c r="P58" s="48" t="s">
        <v>263</v>
      </c>
    </row>
    <row r="59" spans="1:18" s="40" customFormat="1" ht="62" x14ac:dyDescent="0.35">
      <c r="A59" s="42">
        <v>58</v>
      </c>
      <c r="B59" s="51" t="s">
        <v>266</v>
      </c>
      <c r="C59" s="42" t="s">
        <v>267</v>
      </c>
      <c r="D59" s="42" t="s">
        <v>77</v>
      </c>
      <c r="E59" s="42" t="s">
        <v>41</v>
      </c>
      <c r="F59" s="42" t="s">
        <v>42</v>
      </c>
      <c r="G59" s="43" t="s">
        <v>268</v>
      </c>
      <c r="H59" s="52">
        <v>42248</v>
      </c>
      <c r="I59" s="52">
        <v>43830</v>
      </c>
      <c r="J59" s="45">
        <v>450</v>
      </c>
      <c r="K59" s="46">
        <v>33</v>
      </c>
      <c r="L59" s="47" t="s">
        <v>44</v>
      </c>
      <c r="M59" s="47" t="s">
        <v>269</v>
      </c>
      <c r="N59" s="59"/>
      <c r="O59" s="59">
        <v>5</v>
      </c>
      <c r="P59" s="59">
        <v>5.0999999999999996</v>
      </c>
      <c r="Q59" s="40" t="s">
        <v>467</v>
      </c>
      <c r="R59" s="40" t="s">
        <v>473</v>
      </c>
    </row>
    <row r="60" spans="1:18" s="40" customFormat="1" ht="93" x14ac:dyDescent="0.35">
      <c r="A60" s="42">
        <v>59</v>
      </c>
      <c r="B60" s="51" t="s">
        <v>266</v>
      </c>
      <c r="C60" s="42" t="s">
        <v>270</v>
      </c>
      <c r="D60" s="42" t="s">
        <v>151</v>
      </c>
      <c r="E60" s="42" t="s">
        <v>41</v>
      </c>
      <c r="F60" s="42" t="s">
        <v>42</v>
      </c>
      <c r="G60" s="43" t="s">
        <v>271</v>
      </c>
      <c r="H60" s="52">
        <v>42278</v>
      </c>
      <c r="I60" s="52">
        <v>44104</v>
      </c>
      <c r="J60" s="45">
        <v>813</v>
      </c>
      <c r="K60" s="46">
        <v>224</v>
      </c>
      <c r="L60" s="47" t="s">
        <v>61</v>
      </c>
      <c r="M60" s="47" t="s">
        <v>62</v>
      </c>
      <c r="N60" s="53" t="s">
        <v>270</v>
      </c>
      <c r="O60" s="48">
        <v>5</v>
      </c>
      <c r="P60" s="48">
        <v>5.0999999999999996</v>
      </c>
    </row>
    <row r="61" spans="1:18" s="40" customFormat="1" ht="124" x14ac:dyDescent="0.35">
      <c r="A61" s="42">
        <v>60</v>
      </c>
      <c r="B61" s="51" t="s">
        <v>272</v>
      </c>
      <c r="C61" s="41" t="s">
        <v>273</v>
      </c>
      <c r="D61" s="42" t="s">
        <v>151</v>
      </c>
      <c r="E61" s="42" t="s">
        <v>41</v>
      </c>
      <c r="F61" s="42" t="s">
        <v>42</v>
      </c>
      <c r="G61" s="43" t="s">
        <v>274</v>
      </c>
      <c r="H61" s="52">
        <v>43678</v>
      </c>
      <c r="I61" s="52">
        <v>44763</v>
      </c>
      <c r="J61" s="56">
        <v>608</v>
      </c>
      <c r="K61" s="46">
        <v>209</v>
      </c>
      <c r="L61" s="47" t="s">
        <v>61</v>
      </c>
      <c r="M61" s="47" t="s">
        <v>62</v>
      </c>
      <c r="N61" s="48" t="s">
        <v>273</v>
      </c>
      <c r="O61" s="48">
        <v>5</v>
      </c>
      <c r="P61" s="48">
        <v>5.0999999999999996</v>
      </c>
    </row>
    <row r="62" spans="1:18" s="40" customFormat="1" ht="108.5" x14ac:dyDescent="0.35">
      <c r="A62" s="42">
        <v>61</v>
      </c>
      <c r="B62" s="51" t="s">
        <v>272</v>
      </c>
      <c r="C62" s="41" t="s">
        <v>275</v>
      </c>
      <c r="D62" s="42" t="s">
        <v>49</v>
      </c>
      <c r="E62" s="42" t="s">
        <v>41</v>
      </c>
      <c r="F62" s="42" t="s">
        <v>42</v>
      </c>
      <c r="G62" s="43" t="s">
        <v>276</v>
      </c>
      <c r="H62" s="54">
        <v>43282</v>
      </c>
      <c r="I62" s="54">
        <v>44104</v>
      </c>
      <c r="J62" s="45">
        <v>436</v>
      </c>
      <c r="K62" s="46">
        <v>162</v>
      </c>
      <c r="L62" s="47" t="s">
        <v>44</v>
      </c>
      <c r="M62" s="47" t="s">
        <v>269</v>
      </c>
      <c r="N62" s="48" t="s">
        <v>275</v>
      </c>
      <c r="O62" s="48">
        <v>5</v>
      </c>
      <c r="P62" s="48">
        <v>5.0999999999999996</v>
      </c>
    </row>
    <row r="63" spans="1:18" s="40" customFormat="1" ht="155" x14ac:dyDescent="0.35">
      <c r="A63" s="42">
        <v>62</v>
      </c>
      <c r="B63" s="51" t="s">
        <v>277</v>
      </c>
      <c r="C63" s="42" t="s">
        <v>278</v>
      </c>
      <c r="D63" s="42" t="s">
        <v>172</v>
      </c>
      <c r="E63" s="42" t="s">
        <v>41</v>
      </c>
      <c r="F63" s="42" t="s">
        <v>42</v>
      </c>
      <c r="G63" s="43" t="s">
        <v>279</v>
      </c>
      <c r="H63" s="52">
        <v>42789</v>
      </c>
      <c r="I63" s="52">
        <v>44065</v>
      </c>
      <c r="J63" s="45">
        <v>3087</v>
      </c>
      <c r="K63" s="46">
        <v>1333</v>
      </c>
      <c r="L63" s="47" t="s">
        <v>280</v>
      </c>
      <c r="M63" s="47" t="s">
        <v>281</v>
      </c>
      <c r="N63" s="53" t="s">
        <v>278</v>
      </c>
      <c r="O63" s="48">
        <v>3</v>
      </c>
      <c r="P63" s="48">
        <v>3.3</v>
      </c>
    </row>
    <row r="64" spans="1:18" s="40" customFormat="1" ht="77.5" x14ac:dyDescent="0.35">
      <c r="A64" s="42">
        <v>63</v>
      </c>
      <c r="B64" s="41" t="s">
        <v>282</v>
      </c>
      <c r="C64" s="41" t="s">
        <v>284</v>
      </c>
      <c r="D64" s="42" t="s">
        <v>49</v>
      </c>
      <c r="E64" s="42" t="s">
        <v>41</v>
      </c>
      <c r="F64" s="42" t="s">
        <v>42</v>
      </c>
      <c r="G64" s="41" t="s">
        <v>285</v>
      </c>
      <c r="H64" s="44">
        <v>43419</v>
      </c>
      <c r="I64" s="44">
        <v>44514</v>
      </c>
      <c r="J64" s="45">
        <v>90</v>
      </c>
      <c r="K64" s="46">
        <v>30</v>
      </c>
      <c r="L64" s="47" t="s">
        <v>44</v>
      </c>
      <c r="M64" s="47" t="s">
        <v>45</v>
      </c>
      <c r="N64" s="48" t="s">
        <v>283</v>
      </c>
      <c r="O64" s="48">
        <v>5</v>
      </c>
      <c r="P64" s="48">
        <v>5.2</v>
      </c>
    </row>
    <row r="65" spans="1:18" s="40" customFormat="1" ht="93" x14ac:dyDescent="0.35">
      <c r="A65" s="42">
        <v>64</v>
      </c>
      <c r="B65" s="51" t="s">
        <v>286</v>
      </c>
      <c r="C65" s="41" t="s">
        <v>287</v>
      </c>
      <c r="D65" s="42" t="s">
        <v>172</v>
      </c>
      <c r="E65" s="42" t="s">
        <v>41</v>
      </c>
      <c r="F65" s="42" t="s">
        <v>42</v>
      </c>
      <c r="G65" s="43" t="s">
        <v>289</v>
      </c>
      <c r="H65" s="52">
        <v>42064</v>
      </c>
      <c r="I65" s="52">
        <v>44255</v>
      </c>
      <c r="J65" s="45">
        <v>5000</v>
      </c>
      <c r="K65" s="46">
        <v>802</v>
      </c>
      <c r="L65" s="47" t="s">
        <v>290</v>
      </c>
      <c r="M65" s="49" t="s">
        <v>56</v>
      </c>
      <c r="N65" s="48" t="s">
        <v>287</v>
      </c>
      <c r="O65" s="48">
        <v>3</v>
      </c>
      <c r="P65" s="48" t="s">
        <v>288</v>
      </c>
    </row>
    <row r="66" spans="1:18" s="40" customFormat="1" ht="77.5" x14ac:dyDescent="0.35">
      <c r="A66" s="42">
        <v>65</v>
      </c>
      <c r="B66" s="51" t="s">
        <v>291</v>
      </c>
      <c r="C66" s="41" t="s">
        <v>293</v>
      </c>
      <c r="D66" s="42" t="s">
        <v>87</v>
      </c>
      <c r="E66" s="42" t="s">
        <v>41</v>
      </c>
      <c r="F66" s="42" t="s">
        <v>42</v>
      </c>
      <c r="G66" s="43" t="s">
        <v>294</v>
      </c>
      <c r="H66" s="52">
        <v>43282</v>
      </c>
      <c r="I66" s="52">
        <v>44530</v>
      </c>
      <c r="J66" s="45">
        <v>2130</v>
      </c>
      <c r="K66" s="46">
        <v>1253</v>
      </c>
      <c r="L66" s="47" t="s">
        <v>295</v>
      </c>
      <c r="M66" s="49" t="s">
        <v>296</v>
      </c>
      <c r="N66" s="48" t="s">
        <v>292</v>
      </c>
      <c r="O66" s="48">
        <v>3</v>
      </c>
      <c r="P66" s="48" t="s">
        <v>288</v>
      </c>
    </row>
    <row r="67" spans="1:18" s="40" customFormat="1" ht="46.5" x14ac:dyDescent="0.35">
      <c r="A67" s="42">
        <v>66</v>
      </c>
      <c r="B67" s="41" t="s">
        <v>297</v>
      </c>
      <c r="C67" s="41" t="s">
        <v>298</v>
      </c>
      <c r="D67" s="42" t="s">
        <v>49</v>
      </c>
      <c r="E67" s="42" t="s">
        <v>41</v>
      </c>
      <c r="F67" s="42" t="s">
        <v>42</v>
      </c>
      <c r="G67" s="43" t="s">
        <v>299</v>
      </c>
      <c r="H67" s="44">
        <v>43480</v>
      </c>
      <c r="I67" s="44">
        <v>45232</v>
      </c>
      <c r="J67" s="55">
        <v>510</v>
      </c>
      <c r="K67" s="46">
        <v>145</v>
      </c>
      <c r="L67" s="47" t="s">
        <v>295</v>
      </c>
      <c r="M67" s="47" t="s">
        <v>300</v>
      </c>
      <c r="N67" s="42"/>
      <c r="O67" s="42">
        <v>3</v>
      </c>
      <c r="P67" s="42">
        <v>3.3</v>
      </c>
      <c r="Q67" s="40" t="s">
        <v>467</v>
      </c>
    </row>
    <row r="68" spans="1:18" s="40" customFormat="1" ht="46.5" x14ac:dyDescent="0.35">
      <c r="A68" s="42">
        <v>67</v>
      </c>
      <c r="B68" s="41" t="s">
        <v>297</v>
      </c>
      <c r="C68" s="41" t="s">
        <v>301</v>
      </c>
      <c r="D68" s="42" t="s">
        <v>66</v>
      </c>
      <c r="E68" s="42" t="s">
        <v>41</v>
      </c>
      <c r="F68" s="42" t="s">
        <v>42</v>
      </c>
      <c r="G68" s="42" t="s">
        <v>302</v>
      </c>
      <c r="H68" s="44">
        <v>43480</v>
      </c>
      <c r="I68" s="44">
        <v>45232</v>
      </c>
      <c r="J68" s="45">
        <v>510</v>
      </c>
      <c r="K68" s="46">
        <v>136</v>
      </c>
      <c r="L68" s="47" t="s">
        <v>295</v>
      </c>
      <c r="M68" s="47" t="s">
        <v>303</v>
      </c>
      <c r="N68" s="42"/>
      <c r="O68" s="42">
        <v>3</v>
      </c>
      <c r="P68" s="42">
        <v>3.3</v>
      </c>
      <c r="Q68" s="40" t="s">
        <v>467</v>
      </c>
    </row>
    <row r="69" spans="1:18" s="40" customFormat="1" ht="15.5" x14ac:dyDescent="0.35">
      <c r="A69" s="42">
        <v>68</v>
      </c>
      <c r="B69" s="41" t="s">
        <v>297</v>
      </c>
      <c r="C69" s="41" t="s">
        <v>304</v>
      </c>
      <c r="D69" s="42" t="s">
        <v>87</v>
      </c>
      <c r="E69" s="42" t="s">
        <v>41</v>
      </c>
      <c r="F69" s="42" t="s">
        <v>42</v>
      </c>
      <c r="G69" s="42" t="s">
        <v>305</v>
      </c>
      <c r="H69" s="44">
        <v>43647</v>
      </c>
      <c r="I69" s="44">
        <v>44377</v>
      </c>
      <c r="J69" s="45">
        <v>669</v>
      </c>
      <c r="K69" s="46">
        <v>450</v>
      </c>
      <c r="L69" s="47" t="s">
        <v>290</v>
      </c>
      <c r="M69" s="49" t="s">
        <v>56</v>
      </c>
      <c r="N69" s="42"/>
      <c r="O69" s="42">
        <v>3</v>
      </c>
      <c r="P69" s="42">
        <v>3.3</v>
      </c>
      <c r="Q69" s="40" t="s">
        <v>467</v>
      </c>
    </row>
    <row r="70" spans="1:18" s="40" customFormat="1" ht="31" x14ac:dyDescent="0.35">
      <c r="A70" s="42">
        <v>69</v>
      </c>
      <c r="B70" s="42" t="s">
        <v>306</v>
      </c>
      <c r="C70" s="42" t="s">
        <v>307</v>
      </c>
      <c r="D70" s="42" t="s">
        <v>49</v>
      </c>
      <c r="E70" s="42" t="s">
        <v>41</v>
      </c>
      <c r="F70" s="42" t="s">
        <v>42</v>
      </c>
      <c r="G70" s="43" t="s">
        <v>308</v>
      </c>
      <c r="H70" s="52">
        <v>43006</v>
      </c>
      <c r="I70" s="52">
        <v>43829</v>
      </c>
      <c r="J70" s="45">
        <v>15</v>
      </c>
      <c r="K70" s="46">
        <v>4</v>
      </c>
      <c r="L70" s="47" t="s">
        <v>309</v>
      </c>
      <c r="M70" s="47" t="s">
        <v>310</v>
      </c>
      <c r="N70" s="42"/>
      <c r="O70" s="42">
        <v>3</v>
      </c>
      <c r="P70" s="42" t="s">
        <v>472</v>
      </c>
      <c r="Q70" s="40" t="s">
        <v>467</v>
      </c>
    </row>
    <row r="71" spans="1:18" s="40" customFormat="1" ht="62" x14ac:dyDescent="0.35">
      <c r="A71" s="42">
        <v>70</v>
      </c>
      <c r="B71" s="51" t="s">
        <v>311</v>
      </c>
      <c r="C71" s="41" t="s">
        <v>312</v>
      </c>
      <c r="D71" s="43" t="s">
        <v>40</v>
      </c>
      <c r="E71" s="42" t="s">
        <v>41</v>
      </c>
      <c r="F71" s="42" t="s">
        <v>42</v>
      </c>
      <c r="G71" s="43" t="s">
        <v>313</v>
      </c>
      <c r="H71" s="52">
        <v>42629</v>
      </c>
      <c r="I71" s="52">
        <v>43921</v>
      </c>
      <c r="J71" s="45">
        <v>933</v>
      </c>
      <c r="K71" s="46">
        <v>73</v>
      </c>
      <c r="L71" s="47" t="s">
        <v>44</v>
      </c>
      <c r="M71" s="47" t="s">
        <v>314</v>
      </c>
      <c r="N71" s="42"/>
      <c r="O71" s="42">
        <v>5</v>
      </c>
      <c r="P71" s="42">
        <v>5.2</v>
      </c>
      <c r="Q71" s="40" t="s">
        <v>467</v>
      </c>
      <c r="R71" s="40" t="s">
        <v>471</v>
      </c>
    </row>
    <row r="72" spans="1:18" s="40" customFormat="1" ht="62" x14ac:dyDescent="0.35">
      <c r="A72" s="42">
        <v>71</v>
      </c>
      <c r="B72" s="51" t="s">
        <v>315</v>
      </c>
      <c r="C72" s="42" t="s">
        <v>316</v>
      </c>
      <c r="D72" s="42" t="s">
        <v>66</v>
      </c>
      <c r="E72" s="42" t="s">
        <v>41</v>
      </c>
      <c r="F72" s="42" t="s">
        <v>42</v>
      </c>
      <c r="G72" s="43" t="s">
        <v>317</v>
      </c>
      <c r="H72" s="52">
        <v>42644</v>
      </c>
      <c r="I72" s="52">
        <v>44196</v>
      </c>
      <c r="J72" s="45">
        <v>750</v>
      </c>
      <c r="K72" s="46">
        <v>199</v>
      </c>
      <c r="L72" s="47" t="s">
        <v>44</v>
      </c>
      <c r="M72" s="47" t="s">
        <v>45</v>
      </c>
      <c r="N72" s="42"/>
      <c r="O72" s="42">
        <v>5</v>
      </c>
      <c r="P72" s="42">
        <v>5.2</v>
      </c>
      <c r="Q72" s="40" t="s">
        <v>467</v>
      </c>
      <c r="R72" s="40" t="s">
        <v>471</v>
      </c>
    </row>
    <row r="73" spans="1:18" s="40" customFormat="1" ht="124" x14ac:dyDescent="0.35">
      <c r="A73" s="42">
        <v>72</v>
      </c>
      <c r="B73" s="51" t="s">
        <v>318</v>
      </c>
      <c r="C73" s="42" t="s">
        <v>320</v>
      </c>
      <c r="D73" s="51" t="s">
        <v>40</v>
      </c>
      <c r="E73" s="42" t="s">
        <v>41</v>
      </c>
      <c r="F73" s="42" t="s">
        <v>42</v>
      </c>
      <c r="G73" s="43" t="s">
        <v>321</v>
      </c>
      <c r="H73" s="52">
        <v>43252</v>
      </c>
      <c r="I73" s="52">
        <v>44712</v>
      </c>
      <c r="J73" s="45">
        <v>660</v>
      </c>
      <c r="K73" s="46">
        <v>129</v>
      </c>
      <c r="L73" s="47" t="s">
        <v>295</v>
      </c>
      <c r="M73" s="47" t="s">
        <v>300</v>
      </c>
      <c r="N73" s="53" t="s">
        <v>319</v>
      </c>
      <c r="O73" s="48">
        <v>4</v>
      </c>
      <c r="P73" s="48">
        <v>4.4000000000000004</v>
      </c>
    </row>
    <row r="74" spans="1:18" s="40" customFormat="1" ht="139.5" x14ac:dyDescent="0.35">
      <c r="A74" s="42">
        <v>73</v>
      </c>
      <c r="B74" s="41" t="s">
        <v>322</v>
      </c>
      <c r="C74" s="41" t="s">
        <v>323</v>
      </c>
      <c r="D74" s="51" t="s">
        <v>172</v>
      </c>
      <c r="E74" s="42" t="s">
        <v>41</v>
      </c>
      <c r="F74" s="42" t="s">
        <v>42</v>
      </c>
      <c r="G74" s="43" t="s">
        <v>324</v>
      </c>
      <c r="H74" s="52">
        <v>43221</v>
      </c>
      <c r="I74" s="52">
        <v>44196</v>
      </c>
      <c r="J74" s="45">
        <v>42</v>
      </c>
      <c r="K74" s="46">
        <v>12</v>
      </c>
      <c r="L74" s="47" t="s">
        <v>259</v>
      </c>
      <c r="M74" s="49" t="s">
        <v>325</v>
      </c>
      <c r="N74" s="48" t="s">
        <v>323</v>
      </c>
      <c r="O74" s="48">
        <v>3</v>
      </c>
      <c r="P74" s="48">
        <v>3.3</v>
      </c>
    </row>
    <row r="75" spans="1:18" s="40" customFormat="1" ht="77.5" x14ac:dyDescent="0.35">
      <c r="A75" s="42">
        <v>74</v>
      </c>
      <c r="B75" s="51" t="s">
        <v>326</v>
      </c>
      <c r="C75" s="41" t="s">
        <v>327</v>
      </c>
      <c r="D75" s="42" t="s">
        <v>172</v>
      </c>
      <c r="E75" s="42" t="s">
        <v>41</v>
      </c>
      <c r="F75" s="42" t="s">
        <v>42</v>
      </c>
      <c r="G75" s="43" t="s">
        <v>328</v>
      </c>
      <c r="H75" s="52">
        <v>43132</v>
      </c>
      <c r="I75" s="52">
        <v>44227</v>
      </c>
      <c r="J75" s="45">
        <v>94</v>
      </c>
      <c r="K75" s="46">
        <v>29</v>
      </c>
      <c r="L75" s="47" t="s">
        <v>44</v>
      </c>
      <c r="M75" s="47" t="s">
        <v>115</v>
      </c>
      <c r="N75" s="48" t="s">
        <v>327</v>
      </c>
      <c r="O75" s="48">
        <v>4</v>
      </c>
      <c r="P75" s="48">
        <v>4.2</v>
      </c>
    </row>
    <row r="76" spans="1:18" s="40" customFormat="1" ht="62" x14ac:dyDescent="0.35">
      <c r="A76" s="42">
        <v>75</v>
      </c>
      <c r="B76" s="51" t="s">
        <v>329</v>
      </c>
      <c r="C76" s="42" t="s">
        <v>330</v>
      </c>
      <c r="D76" s="43" t="s">
        <v>77</v>
      </c>
      <c r="E76" s="42" t="s">
        <v>41</v>
      </c>
      <c r="F76" s="42" t="s">
        <v>42</v>
      </c>
      <c r="G76" s="43" t="s">
        <v>331</v>
      </c>
      <c r="H76" s="52">
        <v>41512</v>
      </c>
      <c r="I76" s="52">
        <v>43944</v>
      </c>
      <c r="J76" s="45">
        <v>1786</v>
      </c>
      <c r="K76" s="46">
        <v>0</v>
      </c>
      <c r="L76" s="47" t="s">
        <v>44</v>
      </c>
      <c r="M76" s="47" t="s">
        <v>186</v>
      </c>
      <c r="N76" s="42"/>
      <c r="O76" s="42">
        <v>5</v>
      </c>
      <c r="P76" s="42">
        <v>5.2</v>
      </c>
      <c r="Q76" s="40" t="s">
        <v>467</v>
      </c>
      <c r="R76" s="40" t="s">
        <v>471</v>
      </c>
    </row>
    <row r="77" spans="1:18" s="40" customFormat="1" ht="93" x14ac:dyDescent="0.35">
      <c r="A77" s="42">
        <v>76</v>
      </c>
      <c r="B77" s="51" t="s">
        <v>332</v>
      </c>
      <c r="C77" s="42" t="s">
        <v>333</v>
      </c>
      <c r="D77" s="43" t="s">
        <v>40</v>
      </c>
      <c r="E77" s="42" t="s">
        <v>41</v>
      </c>
      <c r="F77" s="42" t="s">
        <v>42</v>
      </c>
      <c r="G77" s="43" t="s">
        <v>334</v>
      </c>
      <c r="H77" s="52">
        <v>42552</v>
      </c>
      <c r="I77" s="52">
        <v>44012</v>
      </c>
      <c r="J77" s="45">
        <v>89</v>
      </c>
      <c r="K77" s="46">
        <v>38</v>
      </c>
      <c r="L77" s="47" t="s">
        <v>61</v>
      </c>
      <c r="M77" s="47" t="s">
        <v>62</v>
      </c>
      <c r="N77" s="53" t="s">
        <v>333</v>
      </c>
      <c r="O77" s="48">
        <v>5</v>
      </c>
      <c r="P77" s="48" t="s">
        <v>81</v>
      </c>
    </row>
    <row r="78" spans="1:18" s="40" customFormat="1" ht="186" x14ac:dyDescent="0.35">
      <c r="A78" s="42">
        <v>77</v>
      </c>
      <c r="B78" s="51" t="s">
        <v>335</v>
      </c>
      <c r="C78" s="42" t="s">
        <v>336</v>
      </c>
      <c r="D78" s="43" t="s">
        <v>151</v>
      </c>
      <c r="E78" s="42" t="s">
        <v>41</v>
      </c>
      <c r="F78" s="42" t="s">
        <v>42</v>
      </c>
      <c r="G78" s="43" t="s">
        <v>337</v>
      </c>
      <c r="H78" s="44">
        <v>43126</v>
      </c>
      <c r="I78" s="44">
        <v>44104</v>
      </c>
      <c r="J78" s="45">
        <v>1250</v>
      </c>
      <c r="K78" s="46">
        <v>302.97300000000001</v>
      </c>
      <c r="L78" s="47" t="s">
        <v>338</v>
      </c>
      <c r="M78" s="47" t="s">
        <v>339</v>
      </c>
      <c r="N78" s="53" t="s">
        <v>336</v>
      </c>
      <c r="O78" s="48">
        <v>3</v>
      </c>
      <c r="P78" s="48">
        <v>3.3</v>
      </c>
    </row>
    <row r="79" spans="1:18" s="40" customFormat="1" ht="93" x14ac:dyDescent="0.35">
      <c r="A79" s="42">
        <v>78</v>
      </c>
      <c r="B79" s="41" t="s">
        <v>340</v>
      </c>
      <c r="C79" s="41" t="s">
        <v>341</v>
      </c>
      <c r="D79" s="42" t="s">
        <v>172</v>
      </c>
      <c r="E79" s="42" t="s">
        <v>41</v>
      </c>
      <c r="F79" s="42" t="s">
        <v>42</v>
      </c>
      <c r="G79" s="41" t="s">
        <v>342</v>
      </c>
      <c r="H79" s="44">
        <v>43556</v>
      </c>
      <c r="I79" s="44">
        <v>45128</v>
      </c>
      <c r="J79" s="45">
        <v>75</v>
      </c>
      <c r="K79" s="46">
        <v>22</v>
      </c>
      <c r="L79" s="47" t="s">
        <v>338</v>
      </c>
      <c r="M79" s="47" t="s">
        <v>343</v>
      </c>
      <c r="N79" s="48" t="s">
        <v>341</v>
      </c>
      <c r="O79" s="48">
        <v>5</v>
      </c>
      <c r="P79" s="48">
        <v>5.3</v>
      </c>
    </row>
    <row r="80" spans="1:18" s="40" customFormat="1" ht="15.5" x14ac:dyDescent="0.35">
      <c r="A80" s="42">
        <v>79</v>
      </c>
      <c r="B80" s="41" t="s">
        <v>344</v>
      </c>
      <c r="C80" s="41" t="s">
        <v>345</v>
      </c>
      <c r="D80" s="42" t="s">
        <v>66</v>
      </c>
      <c r="E80" s="42" t="s">
        <v>41</v>
      </c>
      <c r="F80" s="42" t="s">
        <v>42</v>
      </c>
      <c r="G80" s="41" t="s">
        <v>346</v>
      </c>
      <c r="H80" s="44">
        <v>43556</v>
      </c>
      <c r="I80" s="44">
        <v>44533</v>
      </c>
      <c r="J80" s="45">
        <v>175</v>
      </c>
      <c r="K80" s="46">
        <v>53</v>
      </c>
      <c r="L80" s="46" t="s">
        <v>61</v>
      </c>
      <c r="M80" s="47" t="s">
        <v>62</v>
      </c>
      <c r="N80" s="42"/>
      <c r="O80" s="42">
        <v>5</v>
      </c>
      <c r="P80" s="42">
        <v>5.2</v>
      </c>
      <c r="Q80" s="40" t="s">
        <v>467</v>
      </c>
    </row>
    <row r="81" spans="1:18" s="40" customFormat="1" ht="93" x14ac:dyDescent="0.35">
      <c r="A81" s="42">
        <v>80</v>
      </c>
      <c r="B81" s="41" t="s">
        <v>347</v>
      </c>
      <c r="C81" s="41" t="s">
        <v>348</v>
      </c>
      <c r="D81" s="42" t="s">
        <v>66</v>
      </c>
      <c r="E81" s="42" t="s">
        <v>41</v>
      </c>
      <c r="F81" s="42" t="s">
        <v>42</v>
      </c>
      <c r="G81" s="41" t="s">
        <v>349</v>
      </c>
      <c r="H81" s="44">
        <v>43374</v>
      </c>
      <c r="I81" s="44">
        <v>44104</v>
      </c>
      <c r="J81" s="45">
        <v>23</v>
      </c>
      <c r="K81" s="46">
        <v>23</v>
      </c>
      <c r="L81" s="47" t="s">
        <v>338</v>
      </c>
      <c r="M81" s="47" t="s">
        <v>343</v>
      </c>
      <c r="N81" s="48" t="s">
        <v>348</v>
      </c>
      <c r="O81" s="48">
        <v>5</v>
      </c>
      <c r="P81" s="48">
        <v>5.2</v>
      </c>
    </row>
    <row r="82" spans="1:18" s="40" customFormat="1" ht="93" x14ac:dyDescent="0.35">
      <c r="A82" s="42">
        <v>81</v>
      </c>
      <c r="B82" s="41" t="s">
        <v>350</v>
      </c>
      <c r="C82" s="41" t="s">
        <v>351</v>
      </c>
      <c r="D82" s="42" t="s">
        <v>87</v>
      </c>
      <c r="E82" s="42" t="s">
        <v>41</v>
      </c>
      <c r="F82" s="42" t="s">
        <v>42</v>
      </c>
      <c r="G82" s="43" t="s">
        <v>352</v>
      </c>
      <c r="H82" s="44">
        <v>43739</v>
      </c>
      <c r="I82" s="44">
        <v>44834</v>
      </c>
      <c r="J82" s="47">
        <v>553</v>
      </c>
      <c r="K82" s="46">
        <v>75</v>
      </c>
      <c r="L82" s="47" t="s">
        <v>44</v>
      </c>
      <c r="M82" s="47" t="s">
        <v>226</v>
      </c>
      <c r="N82" s="42"/>
      <c r="O82" s="42">
        <v>2</v>
      </c>
      <c r="P82" s="42">
        <v>2.1</v>
      </c>
    </row>
    <row r="83" spans="1:18" s="40" customFormat="1" ht="93" x14ac:dyDescent="0.35">
      <c r="A83" s="42">
        <v>82</v>
      </c>
      <c r="B83" s="41" t="s">
        <v>347</v>
      </c>
      <c r="C83" s="41" t="s">
        <v>348</v>
      </c>
      <c r="D83" s="42" t="s">
        <v>172</v>
      </c>
      <c r="E83" s="42" t="s">
        <v>41</v>
      </c>
      <c r="F83" s="42" t="s">
        <v>42</v>
      </c>
      <c r="G83" s="41" t="s">
        <v>353</v>
      </c>
      <c r="H83" s="44">
        <v>43374</v>
      </c>
      <c r="I83" s="44">
        <v>44104</v>
      </c>
      <c r="J83" s="45">
        <v>25</v>
      </c>
      <c r="K83" s="46">
        <v>13</v>
      </c>
      <c r="L83" s="47" t="s">
        <v>44</v>
      </c>
      <c r="M83" s="47" t="s">
        <v>195</v>
      </c>
      <c r="N83" s="48" t="s">
        <v>348</v>
      </c>
      <c r="O83" s="48">
        <v>5</v>
      </c>
      <c r="P83" s="48">
        <v>5.2</v>
      </c>
    </row>
    <row r="84" spans="1:18" s="40" customFormat="1" ht="46.5" x14ac:dyDescent="0.35">
      <c r="A84" s="42">
        <v>83</v>
      </c>
      <c r="B84" s="41" t="s">
        <v>354</v>
      </c>
      <c r="C84" s="41" t="s">
        <v>355</v>
      </c>
      <c r="D84" s="42" t="s">
        <v>40</v>
      </c>
      <c r="E84" s="42" t="s">
        <v>41</v>
      </c>
      <c r="F84" s="42" t="s">
        <v>42</v>
      </c>
      <c r="G84" s="43" t="s">
        <v>356</v>
      </c>
      <c r="H84" s="52">
        <v>42217</v>
      </c>
      <c r="I84" s="52">
        <v>44043</v>
      </c>
      <c r="J84" s="47">
        <v>122</v>
      </c>
      <c r="K84" s="46">
        <v>6</v>
      </c>
      <c r="L84" s="47" t="s">
        <v>44</v>
      </c>
      <c r="M84" s="47" t="s">
        <v>72</v>
      </c>
      <c r="N84" s="42"/>
      <c r="O84" s="42">
        <v>2</v>
      </c>
      <c r="P84" s="42">
        <v>2.1</v>
      </c>
    </row>
    <row r="85" spans="1:18" s="40" customFormat="1" ht="93" x14ac:dyDescent="0.35">
      <c r="A85" s="42">
        <v>84</v>
      </c>
      <c r="B85" s="51" t="s">
        <v>357</v>
      </c>
      <c r="C85" s="42" t="s">
        <v>358</v>
      </c>
      <c r="D85" s="42" t="s">
        <v>77</v>
      </c>
      <c r="E85" s="42" t="s">
        <v>41</v>
      </c>
      <c r="F85" s="42" t="s">
        <v>42</v>
      </c>
      <c r="G85" s="43" t="s">
        <v>359</v>
      </c>
      <c r="H85" s="52">
        <v>43282</v>
      </c>
      <c r="I85" s="52">
        <v>44012</v>
      </c>
      <c r="J85" s="45">
        <v>1970</v>
      </c>
      <c r="K85" s="46">
        <v>1007</v>
      </c>
      <c r="L85" s="47" t="s">
        <v>44</v>
      </c>
      <c r="M85" s="47" t="s">
        <v>72</v>
      </c>
      <c r="N85" s="53" t="s">
        <v>358</v>
      </c>
      <c r="O85" s="48">
        <v>2</v>
      </c>
      <c r="P85" s="48">
        <v>2.1</v>
      </c>
    </row>
    <row r="86" spans="1:18" s="40" customFormat="1" ht="46.5" x14ac:dyDescent="0.35">
      <c r="A86" s="42">
        <v>85</v>
      </c>
      <c r="B86" s="51" t="s">
        <v>360</v>
      </c>
      <c r="C86" s="42" t="s">
        <v>361</v>
      </c>
      <c r="D86" s="47" t="s">
        <v>66</v>
      </c>
      <c r="E86" s="42" t="s">
        <v>41</v>
      </c>
      <c r="F86" s="42" t="s">
        <v>42</v>
      </c>
      <c r="G86" s="43" t="s">
        <v>362</v>
      </c>
      <c r="H86" s="52">
        <v>42644</v>
      </c>
      <c r="I86" s="52">
        <v>43738</v>
      </c>
      <c r="J86" s="45">
        <v>74</v>
      </c>
      <c r="K86" s="46">
        <v>0</v>
      </c>
      <c r="L86" s="47" t="s">
        <v>295</v>
      </c>
      <c r="M86" s="47" t="s">
        <v>363</v>
      </c>
      <c r="N86" s="42"/>
      <c r="O86" s="42">
        <v>3</v>
      </c>
      <c r="P86" s="42">
        <v>3.3</v>
      </c>
      <c r="Q86" s="40" t="s">
        <v>467</v>
      </c>
    </row>
    <row r="87" spans="1:18" s="40" customFormat="1" ht="124" x14ac:dyDescent="0.35">
      <c r="A87" s="42">
        <v>86</v>
      </c>
      <c r="B87" s="41" t="s">
        <v>364</v>
      </c>
      <c r="C87" s="41" t="s">
        <v>365</v>
      </c>
      <c r="D87" s="42" t="s">
        <v>40</v>
      </c>
      <c r="E87" s="42" t="s">
        <v>41</v>
      </c>
      <c r="F87" s="42" t="s">
        <v>42</v>
      </c>
      <c r="G87" s="43" t="s">
        <v>366</v>
      </c>
      <c r="H87" s="44">
        <v>43556</v>
      </c>
      <c r="I87" s="44">
        <v>44651</v>
      </c>
      <c r="J87" s="45">
        <v>1120</v>
      </c>
      <c r="K87" s="46">
        <v>427</v>
      </c>
      <c r="L87" s="47" t="s">
        <v>295</v>
      </c>
      <c r="M87" s="47" t="s">
        <v>367</v>
      </c>
      <c r="N87" s="48" t="s">
        <v>365</v>
      </c>
      <c r="O87" s="48">
        <v>4</v>
      </c>
      <c r="P87" s="48">
        <v>4.4000000000000004</v>
      </c>
    </row>
    <row r="88" spans="1:18" s="40" customFormat="1" ht="46.5" x14ac:dyDescent="0.35">
      <c r="A88" s="42">
        <v>87</v>
      </c>
      <c r="B88" s="41" t="s">
        <v>368</v>
      </c>
      <c r="C88" s="41" t="s">
        <v>369</v>
      </c>
      <c r="D88" s="42" t="s">
        <v>40</v>
      </c>
      <c r="E88" s="42" t="s">
        <v>41</v>
      </c>
      <c r="F88" s="42" t="s">
        <v>42</v>
      </c>
      <c r="G88" s="43" t="s">
        <v>370</v>
      </c>
      <c r="H88" s="44">
        <v>43759</v>
      </c>
      <c r="I88" s="44">
        <v>45585</v>
      </c>
      <c r="J88" s="45">
        <v>4432</v>
      </c>
      <c r="K88" s="46">
        <v>1100.75</v>
      </c>
      <c r="L88" s="47" t="s">
        <v>295</v>
      </c>
      <c r="M88" s="49" t="s">
        <v>296</v>
      </c>
      <c r="N88" s="42"/>
      <c r="O88" s="42">
        <v>3</v>
      </c>
      <c r="P88" s="42">
        <v>3.1</v>
      </c>
      <c r="Q88" s="40" t="s">
        <v>467</v>
      </c>
    </row>
    <row r="89" spans="1:18" s="40" customFormat="1" ht="248" x14ac:dyDescent="0.35">
      <c r="A89" s="42">
        <v>88</v>
      </c>
      <c r="B89" s="41" t="s">
        <v>371</v>
      </c>
      <c r="C89" s="41" t="s">
        <v>470</v>
      </c>
      <c r="D89" s="42" t="s">
        <v>87</v>
      </c>
      <c r="E89" s="42" t="s">
        <v>41</v>
      </c>
      <c r="F89" s="42" t="s">
        <v>42</v>
      </c>
      <c r="G89" s="42" t="s">
        <v>373</v>
      </c>
      <c r="H89" s="44">
        <v>43466</v>
      </c>
      <c r="I89" s="44">
        <v>44926</v>
      </c>
      <c r="J89" s="45">
        <v>60</v>
      </c>
      <c r="K89" s="46">
        <v>17</v>
      </c>
      <c r="L89" s="47" t="s">
        <v>295</v>
      </c>
      <c r="M89" s="47" t="s">
        <v>300</v>
      </c>
      <c r="N89" s="48" t="s">
        <v>372</v>
      </c>
      <c r="O89" s="48">
        <v>4</v>
      </c>
      <c r="P89" s="48">
        <v>4.4000000000000004</v>
      </c>
    </row>
    <row r="90" spans="1:18" s="40" customFormat="1" ht="31" x14ac:dyDescent="0.35">
      <c r="A90" s="42">
        <v>89</v>
      </c>
      <c r="B90" s="41" t="s">
        <v>374</v>
      </c>
      <c r="C90" s="41" t="s">
        <v>375</v>
      </c>
      <c r="D90" s="42" t="s">
        <v>66</v>
      </c>
      <c r="E90" s="42" t="s">
        <v>41</v>
      </c>
      <c r="F90" s="42" t="s">
        <v>42</v>
      </c>
      <c r="G90" s="43" t="s">
        <v>376</v>
      </c>
      <c r="H90" s="44">
        <v>43831</v>
      </c>
      <c r="I90" s="44">
        <v>44561</v>
      </c>
      <c r="J90" s="45">
        <v>75</v>
      </c>
      <c r="K90" s="46">
        <v>38</v>
      </c>
      <c r="L90" s="47" t="s">
        <v>44</v>
      </c>
      <c r="M90" s="47" t="s">
        <v>242</v>
      </c>
      <c r="N90" s="42"/>
      <c r="O90" s="42">
        <v>4</v>
      </c>
      <c r="P90" s="42">
        <v>4.2</v>
      </c>
    </row>
    <row r="91" spans="1:18" s="40" customFormat="1" ht="46.5" x14ac:dyDescent="0.35">
      <c r="A91" s="42">
        <v>90</v>
      </c>
      <c r="B91" s="41" t="s">
        <v>377</v>
      </c>
      <c r="C91" s="41" t="s">
        <v>378</v>
      </c>
      <c r="D91" s="42" t="s">
        <v>40</v>
      </c>
      <c r="E91" s="42" t="s">
        <v>41</v>
      </c>
      <c r="F91" s="42" t="s">
        <v>42</v>
      </c>
      <c r="G91" s="42" t="s">
        <v>379</v>
      </c>
      <c r="H91" s="44">
        <v>43556</v>
      </c>
      <c r="I91" s="44">
        <v>44286</v>
      </c>
      <c r="J91" s="56">
        <v>288</v>
      </c>
      <c r="K91" s="46">
        <v>167</v>
      </c>
      <c r="L91" s="47" t="s">
        <v>44</v>
      </c>
      <c r="M91" s="47" t="s">
        <v>380</v>
      </c>
      <c r="N91" s="42"/>
      <c r="O91" s="42">
        <v>4</v>
      </c>
      <c r="P91" s="42">
        <v>4.2</v>
      </c>
      <c r="Q91" s="40" t="s">
        <v>467</v>
      </c>
      <c r="R91" s="40" t="s">
        <v>469</v>
      </c>
    </row>
    <row r="92" spans="1:18" s="40" customFormat="1" ht="31" x14ac:dyDescent="0.35">
      <c r="A92" s="42">
        <v>91</v>
      </c>
      <c r="B92" s="41" t="s">
        <v>381</v>
      </c>
      <c r="C92" s="41" t="s">
        <v>382</v>
      </c>
      <c r="D92" s="42" t="s">
        <v>172</v>
      </c>
      <c r="E92" s="42" t="s">
        <v>41</v>
      </c>
      <c r="F92" s="42" t="s">
        <v>42</v>
      </c>
      <c r="G92" s="42" t="s">
        <v>383</v>
      </c>
      <c r="H92" s="44">
        <v>43800</v>
      </c>
      <c r="I92" s="44">
        <v>44347</v>
      </c>
      <c r="J92" s="56">
        <v>130</v>
      </c>
      <c r="K92" s="46">
        <v>91</v>
      </c>
      <c r="L92" s="47" t="s">
        <v>338</v>
      </c>
      <c r="M92" s="41" t="s">
        <v>384</v>
      </c>
      <c r="N92" s="42"/>
      <c r="O92" s="42">
        <v>4</v>
      </c>
      <c r="P92" s="42">
        <v>4.4000000000000004</v>
      </c>
    </row>
    <row r="93" spans="1:18" s="40" customFormat="1" ht="31" x14ac:dyDescent="0.35">
      <c r="A93" s="42">
        <v>92</v>
      </c>
      <c r="B93" s="41" t="s">
        <v>385</v>
      </c>
      <c r="C93" s="42" t="s">
        <v>386</v>
      </c>
      <c r="D93" s="42" t="s">
        <v>40</v>
      </c>
      <c r="E93" s="42" t="s">
        <v>41</v>
      </c>
      <c r="F93" s="42" t="s">
        <v>42</v>
      </c>
      <c r="G93" s="42" t="s">
        <v>387</v>
      </c>
      <c r="H93" s="44">
        <v>43762</v>
      </c>
      <c r="I93" s="44">
        <v>44127</v>
      </c>
      <c r="J93" s="56">
        <v>65</v>
      </c>
      <c r="K93" s="46">
        <v>61</v>
      </c>
      <c r="L93" s="47" t="s">
        <v>259</v>
      </c>
      <c r="M93" s="47" t="s">
        <v>388</v>
      </c>
      <c r="N93" s="42"/>
      <c r="O93" s="42">
        <v>4</v>
      </c>
      <c r="P93" s="42">
        <v>4.3</v>
      </c>
    </row>
    <row r="94" spans="1:18" s="40" customFormat="1" ht="46.5" x14ac:dyDescent="0.35">
      <c r="A94" s="42">
        <v>93</v>
      </c>
      <c r="B94" s="41" t="s">
        <v>389</v>
      </c>
      <c r="C94" s="41" t="s">
        <v>390</v>
      </c>
      <c r="D94" s="42" t="s">
        <v>66</v>
      </c>
      <c r="E94" s="42" t="s">
        <v>41</v>
      </c>
      <c r="F94" s="42" t="s">
        <v>42</v>
      </c>
      <c r="G94" s="43" t="s">
        <v>391</v>
      </c>
      <c r="H94" s="44">
        <v>43647</v>
      </c>
      <c r="I94" s="44">
        <v>44377</v>
      </c>
      <c r="J94" s="45">
        <v>18</v>
      </c>
      <c r="K94" s="46">
        <v>5</v>
      </c>
      <c r="L94" s="47" t="s">
        <v>44</v>
      </c>
      <c r="M94" s="41" t="s">
        <v>392</v>
      </c>
      <c r="N94" s="42"/>
      <c r="O94" s="48" t="s">
        <v>75</v>
      </c>
      <c r="P94" s="48" t="s">
        <v>141</v>
      </c>
    </row>
    <row r="95" spans="1:18" s="40" customFormat="1" ht="93" x14ac:dyDescent="0.35">
      <c r="A95" s="42">
        <v>94</v>
      </c>
      <c r="B95" s="41" t="s">
        <v>393</v>
      </c>
      <c r="C95" s="41" t="s">
        <v>394</v>
      </c>
      <c r="D95" s="42" t="s">
        <v>66</v>
      </c>
      <c r="E95" s="42" t="s">
        <v>41</v>
      </c>
      <c r="F95" s="42" t="s">
        <v>42</v>
      </c>
      <c r="G95" s="43" t="s">
        <v>395</v>
      </c>
      <c r="H95" s="44">
        <v>43647</v>
      </c>
      <c r="I95" s="44">
        <v>44377</v>
      </c>
      <c r="J95" s="56">
        <v>60</v>
      </c>
      <c r="K95" s="46">
        <v>20</v>
      </c>
      <c r="L95" s="47" t="s">
        <v>44</v>
      </c>
      <c r="M95" s="47" t="s">
        <v>45</v>
      </c>
      <c r="N95" s="48" t="s">
        <v>394</v>
      </c>
      <c r="O95" s="48">
        <v>5</v>
      </c>
      <c r="P95" s="48">
        <v>5.2</v>
      </c>
    </row>
    <row r="96" spans="1:18" s="40" customFormat="1" ht="46.5" x14ac:dyDescent="0.35">
      <c r="A96" s="42">
        <v>95</v>
      </c>
      <c r="B96" s="51" t="s">
        <v>396</v>
      </c>
      <c r="C96" s="42" t="s">
        <v>397</v>
      </c>
      <c r="D96" s="42" t="s">
        <v>49</v>
      </c>
      <c r="E96" s="42" t="s">
        <v>41</v>
      </c>
      <c r="F96" s="42" t="s">
        <v>42</v>
      </c>
      <c r="G96" s="43" t="s">
        <v>398</v>
      </c>
      <c r="H96" s="52">
        <v>43115</v>
      </c>
      <c r="I96" s="52">
        <v>44575</v>
      </c>
      <c r="J96" s="45">
        <f>1990/2</f>
        <v>995</v>
      </c>
      <c r="K96" s="46">
        <v>580</v>
      </c>
      <c r="L96" s="47" t="s">
        <v>338</v>
      </c>
      <c r="M96" s="47" t="s">
        <v>399</v>
      </c>
      <c r="N96" s="59"/>
      <c r="O96" s="59">
        <v>3</v>
      </c>
      <c r="P96" s="59" t="s">
        <v>468</v>
      </c>
      <c r="Q96" s="40" t="s">
        <v>467</v>
      </c>
    </row>
    <row r="97" spans="1:17" s="40" customFormat="1" ht="155" x14ac:dyDescent="0.35">
      <c r="A97" s="42">
        <v>96</v>
      </c>
      <c r="B97" s="41" t="s">
        <v>400</v>
      </c>
      <c r="C97" s="41" t="s">
        <v>402</v>
      </c>
      <c r="D97" s="42" t="s">
        <v>172</v>
      </c>
      <c r="E97" s="42" t="s">
        <v>41</v>
      </c>
      <c r="F97" s="42" t="s">
        <v>42</v>
      </c>
      <c r="G97" s="43" t="s">
        <v>403</v>
      </c>
      <c r="H97" s="44">
        <v>43466</v>
      </c>
      <c r="I97" s="44">
        <v>45291</v>
      </c>
      <c r="J97" s="45">
        <v>471</v>
      </c>
      <c r="K97" s="46">
        <v>96</v>
      </c>
      <c r="L97" s="47" t="s">
        <v>295</v>
      </c>
      <c r="M97" s="41" t="s">
        <v>384</v>
      </c>
      <c r="N97" s="48" t="s">
        <v>401</v>
      </c>
      <c r="O97" s="48">
        <v>5</v>
      </c>
      <c r="P97" s="48">
        <v>5.2</v>
      </c>
    </row>
    <row r="98" spans="1:17" s="40" customFormat="1" ht="15.5" x14ac:dyDescent="0.35">
      <c r="A98" s="42">
        <v>97</v>
      </c>
      <c r="B98" s="59" t="s">
        <v>404</v>
      </c>
      <c r="C98" s="59" t="s">
        <v>405</v>
      </c>
      <c r="D98" s="42" t="s">
        <v>406</v>
      </c>
      <c r="E98" s="42" t="s">
        <v>41</v>
      </c>
      <c r="F98" s="42" t="s">
        <v>42</v>
      </c>
      <c r="G98" s="43" t="s">
        <v>407</v>
      </c>
      <c r="H98" s="60">
        <v>43585</v>
      </c>
      <c r="I98" s="60">
        <v>45107</v>
      </c>
      <c r="J98" s="61">
        <v>2081</v>
      </c>
      <c r="K98" s="46">
        <v>70</v>
      </c>
      <c r="L98" s="47" t="s">
        <v>338</v>
      </c>
      <c r="M98" s="47" t="s">
        <v>399</v>
      </c>
      <c r="N98" s="42"/>
      <c r="O98" s="42">
        <v>3</v>
      </c>
      <c r="P98" s="42">
        <v>3.3</v>
      </c>
      <c r="Q98" s="40" t="s">
        <v>467</v>
      </c>
    </row>
    <row r="99" spans="1:17" s="4" customFormat="1" ht="77.5" x14ac:dyDescent="0.35">
      <c r="A99" s="42">
        <v>98</v>
      </c>
      <c r="B99" s="42" t="s">
        <v>408</v>
      </c>
      <c r="C99" s="42" t="s">
        <v>409</v>
      </c>
      <c r="D99" s="42" t="s">
        <v>66</v>
      </c>
      <c r="E99" s="42" t="s">
        <v>41</v>
      </c>
      <c r="F99" s="47" t="s">
        <v>410</v>
      </c>
      <c r="G99" s="43" t="s">
        <v>411</v>
      </c>
      <c r="H99" s="52">
        <v>42117</v>
      </c>
      <c r="I99" s="52">
        <v>44043</v>
      </c>
      <c r="J99" s="47">
        <v>25080</v>
      </c>
      <c r="K99" s="46">
        <v>211</v>
      </c>
      <c r="L99" s="47" t="s">
        <v>412</v>
      </c>
      <c r="M99" s="47" t="s">
        <v>45</v>
      </c>
      <c r="N99" s="59"/>
      <c r="O99" s="59">
        <v>4</v>
      </c>
      <c r="P99" s="59" t="s">
        <v>245</v>
      </c>
      <c r="Q99" s="40" t="s">
        <v>466</v>
      </c>
    </row>
    <row r="100" spans="1:17" s="4" customFormat="1" ht="124" x14ac:dyDescent="0.35">
      <c r="A100" s="42">
        <v>99</v>
      </c>
      <c r="B100" s="42" t="s">
        <v>408</v>
      </c>
      <c r="C100" s="42" t="s">
        <v>415</v>
      </c>
      <c r="D100" s="42" t="s">
        <v>66</v>
      </c>
      <c r="E100" s="42" t="s">
        <v>41</v>
      </c>
      <c r="F100" s="47" t="s">
        <v>410</v>
      </c>
      <c r="G100" s="43" t="s">
        <v>416</v>
      </c>
      <c r="H100" s="52">
        <v>42320</v>
      </c>
      <c r="I100" s="52">
        <v>44196</v>
      </c>
      <c r="J100" s="47">
        <v>15000</v>
      </c>
      <c r="K100" s="46">
        <v>3945</v>
      </c>
      <c r="L100" s="47" t="s">
        <v>412</v>
      </c>
      <c r="M100" s="47" t="s">
        <v>417</v>
      </c>
      <c r="N100" s="53" t="s">
        <v>413</v>
      </c>
      <c r="O100" s="48" t="s">
        <v>75</v>
      </c>
      <c r="P100" s="48" t="s">
        <v>414</v>
      </c>
      <c r="Q100" s="40"/>
    </row>
    <row r="101" spans="1:17" s="4" customFormat="1" ht="62" x14ac:dyDescent="0.35">
      <c r="A101" s="42">
        <v>100</v>
      </c>
      <c r="B101" s="42" t="s">
        <v>408</v>
      </c>
      <c r="C101" s="42" t="s">
        <v>418</v>
      </c>
      <c r="D101" s="42" t="s">
        <v>151</v>
      </c>
      <c r="E101" s="42" t="s">
        <v>41</v>
      </c>
      <c r="F101" s="47" t="s">
        <v>410</v>
      </c>
      <c r="G101" s="43" t="s">
        <v>419</v>
      </c>
      <c r="H101" s="52">
        <v>42320</v>
      </c>
      <c r="I101" s="52">
        <v>44196</v>
      </c>
      <c r="J101" s="47">
        <v>3998</v>
      </c>
      <c r="K101" s="46">
        <v>772</v>
      </c>
      <c r="L101" s="47" t="s">
        <v>44</v>
      </c>
      <c r="M101" s="47" t="s">
        <v>45</v>
      </c>
      <c r="N101" s="42"/>
      <c r="O101" s="42">
        <v>4</v>
      </c>
      <c r="P101" s="42">
        <v>4.2</v>
      </c>
      <c r="Q101" s="40" t="s">
        <v>465</v>
      </c>
    </row>
    <row r="102" spans="1:17" s="4" customFormat="1" ht="108.5" x14ac:dyDescent="0.35">
      <c r="A102" s="42">
        <v>101</v>
      </c>
      <c r="B102" s="42" t="s">
        <v>408</v>
      </c>
      <c r="C102" s="41" t="s">
        <v>423</v>
      </c>
      <c r="D102" s="42" t="s">
        <v>77</v>
      </c>
      <c r="E102" s="42" t="s">
        <v>41</v>
      </c>
      <c r="F102" s="47" t="s">
        <v>410</v>
      </c>
      <c r="G102" s="43" t="s">
        <v>424</v>
      </c>
      <c r="H102" s="52">
        <v>43389</v>
      </c>
      <c r="I102" s="52">
        <v>44865</v>
      </c>
      <c r="J102" s="47">
        <v>29934</v>
      </c>
      <c r="K102" s="46">
        <v>7595</v>
      </c>
      <c r="L102" s="47" t="s">
        <v>412</v>
      </c>
      <c r="M102" s="47" t="s">
        <v>425</v>
      </c>
      <c r="N102" s="48" t="s">
        <v>420</v>
      </c>
      <c r="O102" s="48" t="s">
        <v>421</v>
      </c>
      <c r="P102" s="48" t="s">
        <v>422</v>
      </c>
      <c r="Q102" s="40"/>
    </row>
    <row r="103" spans="1:17" s="4" customFormat="1" ht="15.5" x14ac:dyDescent="0.35">
      <c r="A103" s="42">
        <v>102</v>
      </c>
      <c r="B103" s="42" t="s">
        <v>408</v>
      </c>
      <c r="C103" s="42" t="s">
        <v>426</v>
      </c>
      <c r="D103" s="42" t="s">
        <v>87</v>
      </c>
      <c r="E103" s="42" t="s">
        <v>41</v>
      </c>
      <c r="F103" s="47" t="s">
        <v>410</v>
      </c>
      <c r="G103" s="43" t="s">
        <v>427</v>
      </c>
      <c r="H103" s="52">
        <v>40544</v>
      </c>
      <c r="I103" s="52">
        <v>43830</v>
      </c>
      <c r="J103" s="62">
        <v>169</v>
      </c>
      <c r="K103" s="46">
        <v>1</v>
      </c>
      <c r="L103" s="47" t="s">
        <v>44</v>
      </c>
      <c r="M103" s="47" t="s">
        <v>195</v>
      </c>
      <c r="N103" s="59"/>
      <c r="O103" s="59">
        <v>4</v>
      </c>
      <c r="P103" s="59" t="s">
        <v>464</v>
      </c>
      <c r="Q103" s="40"/>
    </row>
    <row r="104" spans="1:17" s="4" customFormat="1" ht="15.5" x14ac:dyDescent="0.35">
      <c r="A104" s="42">
        <v>103</v>
      </c>
      <c r="B104" s="42" t="s">
        <v>408</v>
      </c>
      <c r="C104" s="42" t="s">
        <v>428</v>
      </c>
      <c r="D104" s="42" t="s">
        <v>87</v>
      </c>
      <c r="E104" s="42" t="s">
        <v>41</v>
      </c>
      <c r="F104" s="47" t="s">
        <v>410</v>
      </c>
      <c r="G104" s="43" t="s">
        <v>429</v>
      </c>
      <c r="H104" s="52">
        <v>40544</v>
      </c>
      <c r="I104" s="52">
        <v>43830</v>
      </c>
      <c r="J104" s="62">
        <v>352</v>
      </c>
      <c r="K104" s="46">
        <v>49</v>
      </c>
      <c r="L104" s="47" t="s">
        <v>44</v>
      </c>
      <c r="M104" s="47" t="s">
        <v>195</v>
      </c>
      <c r="N104" s="59"/>
      <c r="O104" s="59">
        <v>4</v>
      </c>
      <c r="P104" s="59" t="s">
        <v>464</v>
      </c>
      <c r="Q104" s="40"/>
    </row>
    <row r="105" spans="1:17" s="4" customFormat="1" ht="31" x14ac:dyDescent="0.35">
      <c r="A105" s="42">
        <v>104</v>
      </c>
      <c r="B105" s="42" t="s">
        <v>408</v>
      </c>
      <c r="C105" s="42" t="s">
        <v>430</v>
      </c>
      <c r="D105" s="42" t="s">
        <v>87</v>
      </c>
      <c r="E105" s="42" t="s">
        <v>41</v>
      </c>
      <c r="F105" s="47" t="s">
        <v>410</v>
      </c>
      <c r="G105" s="43" t="s">
        <v>431</v>
      </c>
      <c r="H105" s="52">
        <v>43101</v>
      </c>
      <c r="I105" s="52">
        <v>43830</v>
      </c>
      <c r="J105" s="62">
        <v>60</v>
      </c>
      <c r="K105" s="46">
        <v>13</v>
      </c>
      <c r="L105" s="47" t="s">
        <v>44</v>
      </c>
      <c r="M105" s="47" t="s">
        <v>195</v>
      </c>
      <c r="N105" s="59"/>
      <c r="O105" s="59">
        <v>4</v>
      </c>
      <c r="P105" s="59" t="s">
        <v>464</v>
      </c>
      <c r="Q105" s="40"/>
    </row>
    <row r="106" spans="1:17" s="4" customFormat="1" ht="62" x14ac:dyDescent="0.35">
      <c r="A106" s="42">
        <v>105</v>
      </c>
      <c r="B106" s="41" t="s">
        <v>432</v>
      </c>
      <c r="C106" s="41" t="s">
        <v>433</v>
      </c>
      <c r="D106" s="42" t="s">
        <v>151</v>
      </c>
      <c r="E106" s="42" t="s">
        <v>41</v>
      </c>
      <c r="F106" s="47" t="s">
        <v>410</v>
      </c>
      <c r="G106" s="43" t="s">
        <v>436</v>
      </c>
      <c r="H106" s="52">
        <v>43466</v>
      </c>
      <c r="I106" s="52">
        <v>45291</v>
      </c>
      <c r="J106" s="62">
        <v>5571</v>
      </c>
      <c r="K106" s="46">
        <v>0</v>
      </c>
      <c r="L106" s="47" t="s">
        <v>44</v>
      </c>
      <c r="M106" s="47" t="s">
        <v>437</v>
      </c>
      <c r="N106" s="48" t="s">
        <v>433</v>
      </c>
      <c r="O106" s="48" t="s">
        <v>434</v>
      </c>
      <c r="P106" s="48" t="s">
        <v>435</v>
      </c>
      <c r="Q106" s="40"/>
    </row>
    <row r="107" spans="1:17" s="4" customFormat="1" ht="93" x14ac:dyDescent="0.35">
      <c r="A107" s="42">
        <v>106</v>
      </c>
      <c r="B107" s="41" t="s">
        <v>408</v>
      </c>
      <c r="C107" s="42" t="s">
        <v>439</v>
      </c>
      <c r="D107" s="42" t="s">
        <v>49</v>
      </c>
      <c r="E107" s="42" t="s">
        <v>41</v>
      </c>
      <c r="F107" s="47" t="s">
        <v>410</v>
      </c>
      <c r="G107" s="41" t="s">
        <v>440</v>
      </c>
      <c r="H107" s="52">
        <v>41740</v>
      </c>
      <c r="I107" s="52">
        <v>43951</v>
      </c>
      <c r="J107" s="63">
        <v>18125</v>
      </c>
      <c r="K107" s="46">
        <v>1297</v>
      </c>
      <c r="L107" s="47" t="s">
        <v>295</v>
      </c>
      <c r="M107" s="46" t="s">
        <v>441</v>
      </c>
      <c r="N107" s="53" t="s">
        <v>438</v>
      </c>
      <c r="O107" s="48">
        <v>3</v>
      </c>
      <c r="P107" s="48">
        <v>3.3</v>
      </c>
      <c r="Q107" s="40"/>
    </row>
    <row r="108" spans="1:17" s="4" customFormat="1" ht="15.5" x14ac:dyDescent="0.35">
      <c r="A108" s="42">
        <v>107</v>
      </c>
      <c r="B108" s="42" t="s">
        <v>408</v>
      </c>
      <c r="C108" s="42" t="s">
        <v>442</v>
      </c>
      <c r="D108" s="42" t="s">
        <v>66</v>
      </c>
      <c r="E108" s="42" t="s">
        <v>41</v>
      </c>
      <c r="F108" s="47" t="s">
        <v>410</v>
      </c>
      <c r="G108" s="42" t="s">
        <v>443</v>
      </c>
      <c r="H108" s="52">
        <v>43344</v>
      </c>
      <c r="I108" s="52">
        <v>44196</v>
      </c>
      <c r="J108" s="42">
        <v>4281</v>
      </c>
      <c r="K108" s="46">
        <v>3160</v>
      </c>
      <c r="L108" s="47" t="s">
        <v>412</v>
      </c>
      <c r="M108" s="47" t="s">
        <v>425</v>
      </c>
      <c r="N108" s="42"/>
      <c r="O108" s="42">
        <v>4</v>
      </c>
      <c r="P108" s="42" t="s">
        <v>463</v>
      </c>
      <c r="Q108" s="40"/>
    </row>
    <row r="109" spans="1:17" s="4" customFormat="1" ht="155" x14ac:dyDescent="0.35">
      <c r="A109" s="42">
        <v>108</v>
      </c>
      <c r="B109" s="51" t="s">
        <v>444</v>
      </c>
      <c r="C109" s="51" t="s">
        <v>445</v>
      </c>
      <c r="D109" s="42" t="s">
        <v>172</v>
      </c>
      <c r="E109" s="42" t="s">
        <v>41</v>
      </c>
      <c r="F109" s="47" t="s">
        <v>410</v>
      </c>
      <c r="G109" s="43" t="s">
        <v>447</v>
      </c>
      <c r="H109" s="52">
        <v>42614</v>
      </c>
      <c r="I109" s="52">
        <v>44074</v>
      </c>
      <c r="J109" s="47">
        <v>1500</v>
      </c>
      <c r="K109" s="46">
        <v>302</v>
      </c>
      <c r="L109" s="47" t="s">
        <v>61</v>
      </c>
      <c r="M109" s="47" t="s">
        <v>448</v>
      </c>
      <c r="N109" s="64" t="s">
        <v>445</v>
      </c>
      <c r="O109" s="48" t="s">
        <v>170</v>
      </c>
      <c r="P109" s="48" t="s">
        <v>446</v>
      </c>
      <c r="Q109" s="40"/>
    </row>
    <row r="110" spans="1:17" s="4" customFormat="1" ht="46.5" x14ac:dyDescent="0.35">
      <c r="A110" s="42">
        <v>109</v>
      </c>
      <c r="B110" s="42" t="s">
        <v>449</v>
      </c>
      <c r="C110" s="42" t="s">
        <v>452</v>
      </c>
      <c r="D110" s="47" t="s">
        <v>49</v>
      </c>
      <c r="E110" s="42" t="s">
        <v>41</v>
      </c>
      <c r="F110" s="47" t="s">
        <v>410</v>
      </c>
      <c r="G110" s="43" t="s">
        <v>453</v>
      </c>
      <c r="H110" s="52">
        <v>41964</v>
      </c>
      <c r="I110" s="52">
        <v>44134</v>
      </c>
      <c r="J110" s="47">
        <v>2898</v>
      </c>
      <c r="K110" s="46">
        <v>569</v>
      </c>
      <c r="L110" s="47" t="s">
        <v>44</v>
      </c>
      <c r="M110" s="47" t="s">
        <v>45</v>
      </c>
      <c r="N110" s="53" t="s">
        <v>450</v>
      </c>
      <c r="O110" s="48" t="s">
        <v>434</v>
      </c>
      <c r="P110" s="48" t="s">
        <v>451</v>
      </c>
      <c r="Q110" s="40"/>
    </row>
    <row r="111" spans="1:17" s="4" customFormat="1" ht="170.5" x14ac:dyDescent="0.35">
      <c r="A111" s="42">
        <v>110</v>
      </c>
      <c r="B111" s="42" t="s">
        <v>297</v>
      </c>
      <c r="C111" s="42" t="s">
        <v>454</v>
      </c>
      <c r="D111" s="42" t="s">
        <v>49</v>
      </c>
      <c r="E111" s="42" t="s">
        <v>41</v>
      </c>
      <c r="F111" s="47" t="s">
        <v>410</v>
      </c>
      <c r="G111" s="43" t="s">
        <v>455</v>
      </c>
      <c r="H111" s="52">
        <v>42309</v>
      </c>
      <c r="I111" s="52">
        <v>44089</v>
      </c>
      <c r="J111" s="47">
        <v>1467</v>
      </c>
      <c r="K111" s="46">
        <v>48</v>
      </c>
      <c r="L111" s="47" t="s">
        <v>456</v>
      </c>
      <c r="M111" s="47" t="s">
        <v>260</v>
      </c>
      <c r="N111" s="42"/>
      <c r="O111" s="42">
        <v>4</v>
      </c>
      <c r="P111" s="42">
        <v>4.4000000000000004</v>
      </c>
      <c r="Q111" s="40" t="s">
        <v>462</v>
      </c>
    </row>
    <row r="112" spans="1:17" s="4" customFormat="1" ht="93" x14ac:dyDescent="0.35">
      <c r="A112" s="42">
        <v>111</v>
      </c>
      <c r="B112" s="51" t="s">
        <v>457</v>
      </c>
      <c r="C112" s="65" t="s">
        <v>458</v>
      </c>
      <c r="D112" s="42" t="s">
        <v>40</v>
      </c>
      <c r="E112" s="42" t="s">
        <v>41</v>
      </c>
      <c r="F112" s="47" t="s">
        <v>410</v>
      </c>
      <c r="G112" s="43" t="s">
        <v>459</v>
      </c>
      <c r="H112" s="44">
        <v>43525</v>
      </c>
      <c r="I112" s="52">
        <v>44165</v>
      </c>
      <c r="J112" s="47">
        <v>1680</v>
      </c>
      <c r="K112" s="46">
        <v>800</v>
      </c>
      <c r="L112" s="47" t="s">
        <v>61</v>
      </c>
      <c r="M112" s="47" t="s">
        <v>460</v>
      </c>
      <c r="N112" s="66" t="s">
        <v>461</v>
      </c>
      <c r="O112" s="48">
        <v>3</v>
      </c>
      <c r="P112" s="48">
        <v>3.3</v>
      </c>
      <c r="Q112" s="40"/>
    </row>
  </sheetData>
  <autoFilter ref="A1:R112" xr:uid="{6EB53AF9-BA1F-406A-9000-DE4CED22F5C1}"/>
  <conditionalFormatting sqref="G85">
    <cfRule type="duplicateValues" dxfId="12" priority="10"/>
  </conditionalFormatting>
  <conditionalFormatting sqref="G10">
    <cfRule type="duplicateValues" dxfId="11" priority="9"/>
  </conditionalFormatting>
  <conditionalFormatting sqref="G24">
    <cfRule type="duplicateValues" dxfId="10" priority="8"/>
  </conditionalFormatting>
  <conditionalFormatting sqref="G94">
    <cfRule type="duplicateValues" dxfId="9" priority="7"/>
  </conditionalFormatting>
  <conditionalFormatting sqref="G95">
    <cfRule type="duplicateValues" dxfId="8" priority="6"/>
  </conditionalFormatting>
  <conditionalFormatting sqref="G3">
    <cfRule type="duplicateValues" dxfId="7" priority="5"/>
  </conditionalFormatting>
  <conditionalFormatting sqref="G84">
    <cfRule type="duplicateValues" dxfId="6" priority="4"/>
  </conditionalFormatting>
  <conditionalFormatting sqref="G96">
    <cfRule type="duplicateValues" dxfId="5" priority="3"/>
  </conditionalFormatting>
  <conditionalFormatting sqref="G82">
    <cfRule type="duplicateValues" dxfId="4" priority="2"/>
  </conditionalFormatting>
  <conditionalFormatting sqref="G97:G98 G25:G81 G11:G23 G1:G2 G4:G9 G86:G93 G83">
    <cfRule type="duplicateValues" dxfId="3" priority="11"/>
  </conditionalFormatting>
  <conditionalFormatting sqref="G99:G112">
    <cfRule type="duplicateValues" dxfId="2" priority="1"/>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DDE69E-9B36-4CBA-B657-53CE92649EB6}">
  <sheetPr>
    <pageSetUpPr fitToPage="1"/>
  </sheetPr>
  <dimension ref="A1:M15"/>
  <sheetViews>
    <sheetView showGridLines="0" zoomScaleNormal="100" workbookViewId="0">
      <pane ySplit="4" topLeftCell="A5" activePane="bottomLeft" state="frozen"/>
      <selection pane="bottomLeft" activeCell="B7" sqref="B7"/>
    </sheetView>
  </sheetViews>
  <sheetFormatPr defaultColWidth="8.81640625" defaultRowHeight="14.5" x14ac:dyDescent="0.35"/>
  <cols>
    <col min="1" max="1" width="7.453125" customWidth="1"/>
    <col min="2" max="2" width="31.453125" customWidth="1"/>
    <col min="3" max="3" width="26.81640625" customWidth="1"/>
    <col min="4" max="4" width="11.1796875" customWidth="1"/>
    <col min="5" max="5" width="13.1796875" customWidth="1"/>
    <col min="6" max="6" width="13.453125" customWidth="1"/>
    <col min="7" max="7" width="12.453125" style="37" customWidth="1"/>
    <col min="8" max="8" width="11" style="37" customWidth="1"/>
    <col min="9" max="9" width="13.453125" customWidth="1"/>
    <col min="10" max="10" width="11.1796875" customWidth="1"/>
    <col min="11" max="11" width="18" bestFit="1" customWidth="1"/>
    <col min="12" max="12" width="7.453125" style="3" customWidth="1"/>
    <col min="13" max="13" width="14.453125" style="4" customWidth="1"/>
  </cols>
  <sheetData>
    <row r="1" spans="1:13" ht="18.5" x14ac:dyDescent="0.45">
      <c r="A1" s="1" t="s">
        <v>0</v>
      </c>
      <c r="B1" s="1"/>
      <c r="C1" s="1"/>
      <c r="D1" s="1"/>
      <c r="E1" s="1"/>
      <c r="F1" s="1"/>
      <c r="G1" s="1"/>
      <c r="H1" s="2"/>
      <c r="I1" s="2"/>
      <c r="J1" s="2"/>
    </row>
    <row r="2" spans="1:13" ht="18.5" x14ac:dyDescent="0.45">
      <c r="A2" s="2"/>
      <c r="B2" s="2"/>
      <c r="C2" s="2"/>
      <c r="D2" s="2"/>
      <c r="E2" s="2"/>
      <c r="F2" s="2"/>
      <c r="G2" s="2"/>
      <c r="H2" s="2"/>
      <c r="I2" s="5"/>
      <c r="J2" s="5"/>
    </row>
    <row r="3" spans="1:13" ht="18.5" x14ac:dyDescent="0.45">
      <c r="A3" s="6"/>
      <c r="B3" s="6"/>
      <c r="C3" s="6"/>
      <c r="D3" s="6"/>
      <c r="E3" s="6"/>
      <c r="F3" s="6"/>
      <c r="G3" s="6"/>
      <c r="H3" s="6"/>
      <c r="I3" s="5"/>
      <c r="J3" s="5"/>
    </row>
    <row r="4" spans="1:13" s="9" customFormat="1" ht="29" x14ac:dyDescent="0.35">
      <c r="A4" s="7" t="s">
        <v>1</v>
      </c>
      <c r="B4" s="7" t="s">
        <v>2</v>
      </c>
      <c r="C4" s="7" t="s">
        <v>3</v>
      </c>
      <c r="D4" s="7" t="s">
        <v>4</v>
      </c>
      <c r="E4" s="7" t="s">
        <v>5</v>
      </c>
      <c r="F4" s="7" t="s">
        <v>6</v>
      </c>
      <c r="G4" s="7" t="s">
        <v>7</v>
      </c>
      <c r="H4" s="7" t="s">
        <v>8</v>
      </c>
      <c r="I4" s="7" t="s">
        <v>9</v>
      </c>
      <c r="J4" s="7" t="s">
        <v>10</v>
      </c>
      <c r="K4" s="7" t="s">
        <v>11</v>
      </c>
      <c r="L4" s="8" t="s">
        <v>12</v>
      </c>
      <c r="M4" s="8" t="s">
        <v>13</v>
      </c>
    </row>
    <row r="5" spans="1:13" s="15" customFormat="1" x14ac:dyDescent="0.35">
      <c r="A5" s="10"/>
      <c r="B5" s="11"/>
      <c r="C5" s="12"/>
      <c r="D5" s="12"/>
      <c r="E5" s="12"/>
      <c r="F5" s="12"/>
      <c r="G5" s="12"/>
      <c r="H5" s="12"/>
      <c r="I5" s="12"/>
      <c r="J5" s="12"/>
      <c r="K5" s="13"/>
      <c r="L5" s="14"/>
      <c r="M5" s="14"/>
    </row>
    <row r="6" spans="1:13" s="20" customFormat="1" ht="29" x14ac:dyDescent="0.35">
      <c r="A6" s="16">
        <v>1</v>
      </c>
      <c r="B6" s="16" t="s">
        <v>14</v>
      </c>
      <c r="C6" s="16" t="s">
        <v>15</v>
      </c>
      <c r="D6" s="17" t="s">
        <v>16</v>
      </c>
      <c r="E6" s="17">
        <v>12200000</v>
      </c>
      <c r="F6" s="18">
        <v>521971</v>
      </c>
      <c r="G6" s="19">
        <v>43739</v>
      </c>
      <c r="H6" s="19">
        <v>43920</v>
      </c>
      <c r="I6" s="16" t="s">
        <v>17</v>
      </c>
      <c r="J6" s="19" t="s">
        <v>18</v>
      </c>
      <c r="K6" s="16">
        <v>63</v>
      </c>
      <c r="L6" s="16">
        <v>3</v>
      </c>
      <c r="M6" s="16" t="s">
        <v>19</v>
      </c>
    </row>
    <row r="7" spans="1:13" s="20" customFormat="1" ht="101.5" x14ac:dyDescent="0.35">
      <c r="A7" s="16">
        <v>2</v>
      </c>
      <c r="B7" s="16" t="s">
        <v>20</v>
      </c>
      <c r="C7" s="16" t="s">
        <v>21</v>
      </c>
      <c r="D7" s="17" t="s">
        <v>16</v>
      </c>
      <c r="E7" s="17" t="s">
        <v>22</v>
      </c>
      <c r="F7" s="21">
        <v>116010</v>
      </c>
      <c r="G7" s="22">
        <v>43466</v>
      </c>
      <c r="H7" s="22">
        <v>44377</v>
      </c>
      <c r="I7" s="19" t="s">
        <v>23</v>
      </c>
      <c r="J7" s="19" t="s">
        <v>24</v>
      </c>
      <c r="K7" s="16">
        <v>836</v>
      </c>
      <c r="L7" s="16">
        <v>3</v>
      </c>
      <c r="M7" s="16" t="s">
        <v>25</v>
      </c>
    </row>
    <row r="8" spans="1:13" s="20" customFormat="1" x14ac:dyDescent="0.35">
      <c r="A8" s="23"/>
      <c r="B8" s="24"/>
      <c r="C8" s="24"/>
      <c r="D8" s="24"/>
      <c r="E8" s="25"/>
      <c r="F8" s="26"/>
      <c r="G8" s="23"/>
      <c r="H8" s="23"/>
      <c r="I8" s="24"/>
      <c r="J8" s="27"/>
      <c r="K8" s="28"/>
      <c r="L8" s="29"/>
      <c r="M8" s="29"/>
    </row>
    <row r="9" spans="1:13" s="20" customFormat="1" x14ac:dyDescent="0.35">
      <c r="A9" s="23"/>
      <c r="B9" s="24"/>
      <c r="C9" s="24"/>
      <c r="D9" s="24"/>
      <c r="E9" s="25"/>
      <c r="F9" s="26"/>
      <c r="G9" s="23"/>
      <c r="H9" s="23"/>
      <c r="I9" s="24"/>
      <c r="J9" s="27"/>
      <c r="K9" s="28"/>
      <c r="L9" s="30"/>
      <c r="M9" s="29"/>
    </row>
    <row r="10" spans="1:13" s="20" customFormat="1" x14ac:dyDescent="0.35">
      <c r="A10" s="23"/>
      <c r="B10" s="24"/>
      <c r="C10" s="24"/>
      <c r="D10" s="24"/>
      <c r="E10" s="25"/>
      <c r="F10" s="26"/>
      <c r="G10" s="23"/>
      <c r="H10" s="23"/>
      <c r="I10" s="24"/>
      <c r="J10" s="27"/>
      <c r="K10" s="28"/>
      <c r="L10" s="31"/>
      <c r="M10" s="29"/>
    </row>
    <row r="11" spans="1:13" s="20" customFormat="1" x14ac:dyDescent="0.35">
      <c r="A11" s="23"/>
      <c r="B11" s="24"/>
      <c r="C11" s="24"/>
      <c r="D11" s="24"/>
      <c r="E11" s="25"/>
      <c r="F11" s="32"/>
      <c r="G11" s="24"/>
      <c r="H11" s="27"/>
      <c r="I11" s="33"/>
      <c r="J11" s="29"/>
      <c r="K11" s="28"/>
      <c r="L11" s="34"/>
      <c r="M11" s="29"/>
    </row>
    <row r="12" spans="1:13" s="20" customFormat="1" x14ac:dyDescent="0.35">
      <c r="A12" s="23"/>
      <c r="B12" s="24"/>
      <c r="C12" s="24"/>
      <c r="D12" s="24"/>
      <c r="E12" s="25"/>
      <c r="F12" s="26"/>
      <c r="G12" s="23"/>
      <c r="H12" s="23"/>
      <c r="I12" s="24"/>
      <c r="J12" s="27"/>
      <c r="K12" s="28"/>
      <c r="L12" s="35"/>
      <c r="M12" s="35"/>
    </row>
    <row r="13" spans="1:13" s="20" customFormat="1" x14ac:dyDescent="0.35">
      <c r="A13" s="23"/>
      <c r="B13" s="24"/>
      <c r="C13" s="24"/>
      <c r="D13" s="24"/>
      <c r="E13" s="25"/>
      <c r="F13" s="26"/>
      <c r="G13" s="23"/>
      <c r="H13" s="23"/>
      <c r="I13" s="24"/>
      <c r="J13" s="27"/>
      <c r="K13" s="28"/>
      <c r="L13" s="29"/>
      <c r="M13" s="29"/>
    </row>
    <row r="14" spans="1:13" s="20" customFormat="1" x14ac:dyDescent="0.35">
      <c r="A14" s="23"/>
      <c r="B14" s="24"/>
      <c r="C14" s="24"/>
      <c r="D14" s="24"/>
      <c r="E14" s="25"/>
      <c r="F14" s="26"/>
      <c r="G14" s="23"/>
      <c r="H14" s="23"/>
      <c r="I14" s="24"/>
      <c r="J14" s="27"/>
      <c r="K14" s="28"/>
      <c r="L14" s="29"/>
      <c r="M14" s="29"/>
    </row>
    <row r="15" spans="1:13" s="20" customFormat="1" x14ac:dyDescent="0.35">
      <c r="A15" s="23"/>
      <c r="B15" s="24"/>
      <c r="C15" s="24"/>
      <c r="D15" s="24"/>
      <c r="E15" s="36" t="s">
        <v>26</v>
      </c>
      <c r="F15" s="36">
        <f>SUM(F6:F14)</f>
        <v>637981</v>
      </c>
      <c r="G15" s="23"/>
      <c r="H15" s="23"/>
      <c r="I15" s="24"/>
      <c r="J15" s="27"/>
      <c r="K15" s="28"/>
      <c r="L15" s="29"/>
      <c r="M15" s="29"/>
    </row>
  </sheetData>
  <mergeCells count="1">
    <mergeCell ref="A1:G1"/>
  </mergeCells>
  <pageMargins left="0.7" right="0.7" top="0.75" bottom="0.75" header="0.3" footer="0.3"/>
  <pageSetup scale="54"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05383A-43A5-45FD-9874-6AF031903631}">
  <sheetPr>
    <pageSetUpPr fitToPage="1"/>
  </sheetPr>
  <dimension ref="A1:O13"/>
  <sheetViews>
    <sheetView showGridLines="0" zoomScaleNormal="100" workbookViewId="0">
      <pane ySplit="4" topLeftCell="A11" activePane="bottomLeft" state="frozen"/>
      <selection pane="bottomLeft" activeCell="T10" sqref="T10"/>
    </sheetView>
  </sheetViews>
  <sheetFormatPr defaultColWidth="8.81640625" defaultRowHeight="14.5" x14ac:dyDescent="0.35"/>
  <cols>
    <col min="1" max="1" width="7.453125" customWidth="1"/>
    <col min="2" max="2" width="31.54296875" customWidth="1"/>
    <col min="3" max="3" width="26.81640625" customWidth="1"/>
    <col min="4" max="4" width="8.81640625" customWidth="1"/>
    <col min="5" max="5" width="13.1796875" customWidth="1"/>
    <col min="6" max="6" width="13.453125" customWidth="1"/>
    <col min="7" max="7" width="12.453125" style="37" customWidth="1"/>
    <col min="8" max="8" width="11" style="37" customWidth="1"/>
    <col min="9" max="9" width="13.453125" customWidth="1"/>
    <col min="10" max="10" width="11.1796875" customWidth="1"/>
    <col min="11" max="11" width="7.54296875" style="3" customWidth="1"/>
    <col min="12" max="12" width="14.453125" style="4" customWidth="1"/>
    <col min="13" max="13" width="14.453125" style="85" hidden="1" customWidth="1"/>
    <col min="14" max="14" width="17.1796875" hidden="1" customWidth="1"/>
    <col min="15" max="15" width="18" bestFit="1" customWidth="1"/>
  </cols>
  <sheetData>
    <row r="1" spans="1:15" ht="18.5" x14ac:dyDescent="0.45">
      <c r="A1" s="1" t="s">
        <v>0</v>
      </c>
      <c r="B1" s="1"/>
      <c r="C1" s="1"/>
      <c r="D1" s="1"/>
      <c r="E1" s="1"/>
      <c r="F1" s="1"/>
      <c r="G1" s="1"/>
      <c r="H1" s="2"/>
      <c r="I1" s="2"/>
      <c r="J1" s="2"/>
      <c r="M1" s="73"/>
    </row>
    <row r="2" spans="1:15" ht="18.5" x14ac:dyDescent="0.45">
      <c r="A2" s="2"/>
      <c r="B2" s="2"/>
      <c r="C2" s="2"/>
      <c r="D2" s="2"/>
      <c r="E2" s="2"/>
      <c r="F2" s="2"/>
      <c r="G2" s="2"/>
      <c r="H2" s="2"/>
      <c r="I2" s="5"/>
      <c r="J2" s="5"/>
      <c r="M2" s="73"/>
    </row>
    <row r="3" spans="1:15" ht="18.5" x14ac:dyDescent="0.45">
      <c r="A3" s="6"/>
      <c r="B3" s="6"/>
      <c r="C3" s="6"/>
      <c r="D3" s="6"/>
      <c r="E3" s="6"/>
      <c r="F3" s="6"/>
      <c r="G3" s="6"/>
      <c r="H3" s="6"/>
      <c r="I3" s="5"/>
      <c r="J3" s="5"/>
      <c r="M3" s="73"/>
    </row>
    <row r="4" spans="1:15" s="9" customFormat="1" ht="29" x14ac:dyDescent="0.35">
      <c r="A4" s="7" t="s">
        <v>1</v>
      </c>
      <c r="B4" s="7" t="s">
        <v>2</v>
      </c>
      <c r="C4" s="7" t="s">
        <v>3</v>
      </c>
      <c r="D4" s="7" t="s">
        <v>4</v>
      </c>
      <c r="E4" s="7" t="s">
        <v>5</v>
      </c>
      <c r="F4" s="7" t="s">
        <v>6</v>
      </c>
      <c r="G4" s="7" t="s">
        <v>7</v>
      </c>
      <c r="H4" s="7" t="s">
        <v>8</v>
      </c>
      <c r="I4" s="7" t="s">
        <v>9</v>
      </c>
      <c r="J4" s="7" t="s">
        <v>10</v>
      </c>
      <c r="K4" s="8" t="s">
        <v>12</v>
      </c>
      <c r="L4" s="74" t="s">
        <v>13</v>
      </c>
      <c r="M4" s="75" t="s">
        <v>481</v>
      </c>
      <c r="O4" s="76" t="s">
        <v>11</v>
      </c>
    </row>
    <row r="5" spans="1:15" s="15" customFormat="1" x14ac:dyDescent="0.35">
      <c r="A5" s="77"/>
      <c r="B5" s="11"/>
      <c r="C5" s="78"/>
      <c r="D5" s="78"/>
      <c r="E5" s="78"/>
      <c r="F5" s="78"/>
      <c r="G5" s="78"/>
      <c r="H5" s="78"/>
      <c r="I5" s="78"/>
      <c r="J5" s="78"/>
      <c r="K5" s="79"/>
      <c r="L5" s="80"/>
      <c r="M5" s="81"/>
      <c r="O5" s="82"/>
    </row>
    <row r="6" spans="1:15" s="20" customFormat="1" ht="72.5" x14ac:dyDescent="0.35">
      <c r="A6" s="23"/>
      <c r="B6" s="59" t="s">
        <v>482</v>
      </c>
      <c r="C6" s="59" t="s">
        <v>483</v>
      </c>
      <c r="D6" s="24" t="s">
        <v>484</v>
      </c>
      <c r="E6" s="83">
        <v>58235.07</v>
      </c>
      <c r="F6" s="84">
        <v>6597.0827281191805</v>
      </c>
      <c r="G6" s="59" t="s">
        <v>485</v>
      </c>
      <c r="H6" s="59" t="s">
        <v>486</v>
      </c>
      <c r="I6" s="59" t="s">
        <v>487</v>
      </c>
      <c r="J6" s="59" t="s">
        <v>488</v>
      </c>
      <c r="K6" s="59" t="s">
        <v>489</v>
      </c>
      <c r="L6" s="59" t="s">
        <v>490</v>
      </c>
      <c r="M6" s="85"/>
      <c r="N6" s="28"/>
      <c r="O6" s="28" t="s">
        <v>491</v>
      </c>
    </row>
    <row r="7" spans="1:15" ht="43.5" x14ac:dyDescent="0.35">
      <c r="A7" s="28"/>
      <c r="B7" s="59" t="s">
        <v>492</v>
      </c>
      <c r="C7" s="59" t="s">
        <v>15</v>
      </c>
      <c r="D7" s="24" t="s">
        <v>484</v>
      </c>
      <c r="E7" s="84">
        <v>7796186</v>
      </c>
      <c r="F7" s="84">
        <v>1558383.291347207</v>
      </c>
      <c r="G7" s="59" t="s">
        <v>493</v>
      </c>
      <c r="H7" s="59" t="s">
        <v>494</v>
      </c>
      <c r="I7" s="59" t="s">
        <v>495</v>
      </c>
      <c r="J7" s="59" t="s">
        <v>496</v>
      </c>
      <c r="K7" s="59" t="s">
        <v>497</v>
      </c>
      <c r="L7" s="59" t="s">
        <v>498</v>
      </c>
      <c r="N7" s="28"/>
      <c r="O7" s="28" t="s">
        <v>499</v>
      </c>
    </row>
    <row r="8" spans="1:15" ht="43.5" x14ac:dyDescent="0.35">
      <c r="A8" s="28"/>
      <c r="B8" s="85" t="s">
        <v>500</v>
      </c>
      <c r="C8" s="85" t="s">
        <v>15</v>
      </c>
      <c r="D8" s="86" t="s">
        <v>484</v>
      </c>
      <c r="E8" s="86">
        <v>1500000</v>
      </c>
      <c r="F8" s="86">
        <v>281250</v>
      </c>
      <c r="G8" s="85" t="s">
        <v>493</v>
      </c>
      <c r="H8" s="87">
        <v>44104</v>
      </c>
      <c r="I8" s="85" t="s">
        <v>501</v>
      </c>
      <c r="J8" s="88" t="s">
        <v>502</v>
      </c>
      <c r="K8" s="89" t="s">
        <v>503</v>
      </c>
      <c r="L8" s="89" t="s">
        <v>504</v>
      </c>
      <c r="N8" s="28"/>
      <c r="O8" s="28" t="s">
        <v>505</v>
      </c>
    </row>
    <row r="9" spans="1:15" ht="43.5" x14ac:dyDescent="0.35">
      <c r="A9" s="28"/>
      <c r="B9" s="59" t="s">
        <v>506</v>
      </c>
      <c r="C9" s="59" t="s">
        <v>507</v>
      </c>
      <c r="D9" s="24" t="s">
        <v>484</v>
      </c>
      <c r="E9" s="84">
        <v>49500</v>
      </c>
      <c r="F9" s="84">
        <v>16045.737122557726</v>
      </c>
      <c r="G9" s="59" t="s">
        <v>508</v>
      </c>
      <c r="H9" s="59" t="s">
        <v>509</v>
      </c>
      <c r="I9" s="59" t="s">
        <v>501</v>
      </c>
      <c r="J9" s="59" t="s">
        <v>510</v>
      </c>
      <c r="K9" s="59" t="s">
        <v>489</v>
      </c>
      <c r="L9" s="59" t="s">
        <v>490</v>
      </c>
      <c r="N9" s="28"/>
      <c r="O9" s="28" t="s">
        <v>511</v>
      </c>
    </row>
    <row r="10" spans="1:15" ht="101.5" x14ac:dyDescent="0.35">
      <c r="A10" s="28"/>
      <c r="B10" s="59" t="s">
        <v>512</v>
      </c>
      <c r="C10" s="59" t="s">
        <v>513</v>
      </c>
      <c r="D10" s="24" t="s">
        <v>484</v>
      </c>
      <c r="E10" s="84">
        <v>232142</v>
      </c>
      <c r="F10" s="84">
        <v>77380.666666666672</v>
      </c>
      <c r="G10" s="59" t="s">
        <v>514</v>
      </c>
      <c r="H10" s="59" t="s">
        <v>515</v>
      </c>
      <c r="I10" s="59" t="s">
        <v>516</v>
      </c>
      <c r="J10" s="59" t="s">
        <v>517</v>
      </c>
      <c r="K10" s="59" t="s">
        <v>518</v>
      </c>
      <c r="L10" s="59" t="s">
        <v>519</v>
      </c>
      <c r="N10" s="28"/>
      <c r="O10" s="28" t="s">
        <v>520</v>
      </c>
    </row>
    <row r="11" spans="1:15" ht="58" x14ac:dyDescent="0.35">
      <c r="A11" s="28"/>
      <c r="B11" s="85" t="s">
        <v>521</v>
      </c>
      <c r="C11" s="59" t="s">
        <v>522</v>
      </c>
      <c r="D11" s="24" t="s">
        <v>484</v>
      </c>
      <c r="E11" s="90">
        <v>5342858</v>
      </c>
      <c r="F11" s="84">
        <v>1335714.5</v>
      </c>
      <c r="G11" s="91">
        <v>43466</v>
      </c>
      <c r="H11" s="91">
        <v>44926</v>
      </c>
      <c r="I11" s="85" t="s">
        <v>523</v>
      </c>
      <c r="J11" s="85" t="s">
        <v>524</v>
      </c>
      <c r="K11" s="59" t="s">
        <v>503</v>
      </c>
      <c r="L11" s="59" t="s">
        <v>504</v>
      </c>
      <c r="N11" s="28"/>
      <c r="O11" s="28" t="s">
        <v>525</v>
      </c>
    </row>
    <row r="12" spans="1:15" ht="43.5" x14ac:dyDescent="0.35">
      <c r="A12" s="28"/>
      <c r="B12" s="85" t="s">
        <v>526</v>
      </c>
      <c r="C12" s="59" t="s">
        <v>527</v>
      </c>
      <c r="D12" s="24" t="s">
        <v>484</v>
      </c>
      <c r="E12" s="84">
        <v>20000000</v>
      </c>
      <c r="F12" s="84">
        <v>1750000</v>
      </c>
      <c r="G12" s="91">
        <v>43466</v>
      </c>
      <c r="H12" s="91">
        <v>44926</v>
      </c>
      <c r="I12" s="59" t="s">
        <v>528</v>
      </c>
      <c r="J12" s="85" t="s">
        <v>529</v>
      </c>
      <c r="K12" s="28" t="s">
        <v>530</v>
      </c>
      <c r="L12" s="85" t="s">
        <v>531</v>
      </c>
      <c r="N12" s="28"/>
      <c r="O12" s="85" t="s">
        <v>532</v>
      </c>
    </row>
    <row r="13" spans="1:15" ht="58" x14ac:dyDescent="0.35">
      <c r="B13" s="92" t="s">
        <v>533</v>
      </c>
      <c r="C13" s="59" t="s">
        <v>534</v>
      </c>
      <c r="D13" s="24" t="s">
        <v>484</v>
      </c>
      <c r="E13" s="93">
        <v>775000</v>
      </c>
      <c r="F13" s="84">
        <v>249240</v>
      </c>
      <c r="G13" s="91">
        <v>43800</v>
      </c>
      <c r="H13" s="91">
        <v>45199</v>
      </c>
      <c r="I13" s="59" t="s">
        <v>535</v>
      </c>
      <c r="J13" s="85" t="s">
        <v>488</v>
      </c>
      <c r="K13" s="28" t="s">
        <v>518</v>
      </c>
      <c r="L13" s="28" t="s">
        <v>536</v>
      </c>
      <c r="M13" s="94"/>
      <c r="O13" s="28" t="s">
        <v>537</v>
      </c>
    </row>
  </sheetData>
  <mergeCells count="1">
    <mergeCell ref="A1:G1"/>
  </mergeCells>
  <pageMargins left="0.7" right="0.7" top="0.75" bottom="0.75" header="0.3" footer="0.3"/>
  <pageSetup scale="64"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E4D1BB-578D-4FFF-B153-3F64A7F71DD5}">
  <dimension ref="A1:V18"/>
  <sheetViews>
    <sheetView tabSelected="1" zoomScale="70" zoomScaleNormal="70" workbookViewId="0">
      <selection activeCell="C3" sqref="C3"/>
    </sheetView>
  </sheetViews>
  <sheetFormatPr defaultColWidth="8.81640625" defaultRowHeight="14.5" x14ac:dyDescent="0.35"/>
  <cols>
    <col min="1" max="1" width="7.453125" style="39" customWidth="1"/>
    <col min="2" max="2" width="31.54296875" customWidth="1"/>
    <col min="3" max="3" width="26.81640625" customWidth="1"/>
    <col min="4" max="4" width="8.81640625" style="38" customWidth="1"/>
    <col min="5" max="5" width="8.81640625" style="38"/>
    <col min="6" max="6" width="13.1796875" style="97" customWidth="1"/>
    <col min="7" max="7" width="13.453125" customWidth="1"/>
    <col min="8" max="8" width="13.08984375" style="98" bestFit="1" customWidth="1"/>
    <col min="9" max="9" width="13.08984375" style="98" customWidth="1"/>
    <col min="10" max="10" width="27.453125" customWidth="1"/>
    <col min="11" max="11" width="16.08984375" style="38" customWidth="1"/>
    <col min="12" max="12" width="18" style="38" customWidth="1"/>
    <col min="13" max="13" width="7.54296875" style="3" customWidth="1"/>
    <col min="14" max="14" width="14.453125" style="4" customWidth="1"/>
  </cols>
  <sheetData>
    <row r="1" spans="1:14" s="9" customFormat="1" ht="31" x14ac:dyDescent="0.35">
      <c r="A1" s="95" t="s">
        <v>1</v>
      </c>
      <c r="B1" s="95" t="s">
        <v>2</v>
      </c>
      <c r="C1" s="95" t="s">
        <v>3</v>
      </c>
      <c r="D1" s="95" t="s">
        <v>4</v>
      </c>
      <c r="E1" s="96" t="s">
        <v>538</v>
      </c>
      <c r="F1" s="95" t="s">
        <v>5</v>
      </c>
      <c r="G1" s="95" t="s">
        <v>6</v>
      </c>
      <c r="H1" s="95" t="s">
        <v>7</v>
      </c>
      <c r="I1" s="95" t="s">
        <v>8</v>
      </c>
      <c r="J1" s="95" t="s">
        <v>9</v>
      </c>
      <c r="K1" s="95" t="s">
        <v>10</v>
      </c>
      <c r="L1" s="95" t="s">
        <v>11</v>
      </c>
      <c r="M1" s="95" t="s">
        <v>12</v>
      </c>
      <c r="N1" s="95" t="s">
        <v>13</v>
      </c>
    </row>
    <row r="2" spans="1:14" s="105" customFormat="1" ht="62" x14ac:dyDescent="0.35">
      <c r="A2" s="99">
        <v>96</v>
      </c>
      <c r="B2" s="100" t="s">
        <v>539</v>
      </c>
      <c r="C2" s="100" t="s">
        <v>540</v>
      </c>
      <c r="D2" s="101" t="s">
        <v>16</v>
      </c>
      <c r="E2" s="102" t="s">
        <v>541</v>
      </c>
      <c r="F2" s="103">
        <v>3250000</v>
      </c>
      <c r="G2" s="100"/>
      <c r="H2" s="104">
        <v>43466</v>
      </c>
      <c r="I2" s="104">
        <v>44196</v>
      </c>
      <c r="J2" s="100" t="s">
        <v>542</v>
      </c>
      <c r="K2" s="102" t="s">
        <v>543</v>
      </c>
      <c r="L2" s="102">
        <v>200155</v>
      </c>
      <c r="M2" s="102">
        <v>4</v>
      </c>
      <c r="N2" s="102"/>
    </row>
    <row r="3" spans="1:14" s="105" customFormat="1" ht="62" x14ac:dyDescent="0.35">
      <c r="A3" s="99">
        <v>99</v>
      </c>
      <c r="B3" s="100" t="s">
        <v>545</v>
      </c>
      <c r="C3" s="100" t="s">
        <v>546</v>
      </c>
      <c r="D3" s="101" t="s">
        <v>16</v>
      </c>
      <c r="E3" s="102" t="s">
        <v>541</v>
      </c>
      <c r="F3" s="103">
        <v>2296239</v>
      </c>
      <c r="G3" s="100"/>
      <c r="H3" s="104">
        <v>43328</v>
      </c>
      <c r="I3" s="104">
        <v>44408</v>
      </c>
      <c r="J3" s="100" t="s">
        <v>547</v>
      </c>
      <c r="K3" s="102" t="s">
        <v>548</v>
      </c>
      <c r="L3" s="102">
        <v>200133</v>
      </c>
      <c r="M3" s="102">
        <v>4</v>
      </c>
      <c r="N3" s="102"/>
    </row>
    <row r="4" spans="1:14" s="105" customFormat="1" ht="62" x14ac:dyDescent="0.35">
      <c r="A4" s="99">
        <v>98</v>
      </c>
      <c r="B4" s="100" t="s">
        <v>549</v>
      </c>
      <c r="C4" s="100" t="s">
        <v>550</v>
      </c>
      <c r="D4" s="101" t="s">
        <v>16</v>
      </c>
      <c r="E4" s="102" t="s">
        <v>541</v>
      </c>
      <c r="F4" s="103">
        <v>390287</v>
      </c>
      <c r="G4" s="100"/>
      <c r="H4" s="104">
        <v>42826</v>
      </c>
      <c r="I4" s="104">
        <v>43951</v>
      </c>
      <c r="J4" s="100" t="s">
        <v>551</v>
      </c>
      <c r="K4" s="102" t="s">
        <v>309</v>
      </c>
      <c r="L4" s="102">
        <v>200093</v>
      </c>
      <c r="M4" s="102">
        <v>3</v>
      </c>
      <c r="N4" s="102"/>
    </row>
    <row r="5" spans="1:14" s="105" customFormat="1" ht="77.5" x14ac:dyDescent="0.35">
      <c r="A5" s="99">
        <v>97</v>
      </c>
      <c r="B5" s="100" t="s">
        <v>552</v>
      </c>
      <c r="C5" s="100" t="s">
        <v>553</v>
      </c>
      <c r="D5" s="106" t="s">
        <v>544</v>
      </c>
      <c r="E5" s="102" t="s">
        <v>541</v>
      </c>
      <c r="F5" s="103">
        <v>1800000</v>
      </c>
      <c r="G5" s="100"/>
      <c r="H5" s="104">
        <v>43259</v>
      </c>
      <c r="I5" s="104">
        <v>44742</v>
      </c>
      <c r="J5" s="100" t="s">
        <v>554</v>
      </c>
      <c r="K5" s="102" t="s">
        <v>555</v>
      </c>
      <c r="L5" s="102">
        <v>200123</v>
      </c>
      <c r="M5" s="102">
        <v>1</v>
      </c>
      <c r="N5" s="102">
        <v>1.4</v>
      </c>
    </row>
    <row r="6" spans="1:14" s="105" customFormat="1" ht="62" x14ac:dyDescent="0.35">
      <c r="A6" s="99">
        <v>95</v>
      </c>
      <c r="B6" s="100" t="s">
        <v>556</v>
      </c>
      <c r="C6" s="100" t="s">
        <v>557</v>
      </c>
      <c r="D6" s="101" t="s">
        <v>16</v>
      </c>
      <c r="E6" s="102" t="s">
        <v>541</v>
      </c>
      <c r="F6" s="103">
        <v>200000</v>
      </c>
      <c r="G6" s="100"/>
      <c r="H6" s="104">
        <v>43374</v>
      </c>
      <c r="I6" s="104">
        <v>44043</v>
      </c>
      <c r="J6" s="100" t="s">
        <v>558</v>
      </c>
      <c r="K6" s="102" t="s">
        <v>559</v>
      </c>
      <c r="L6" s="102">
        <v>200138</v>
      </c>
      <c r="M6" s="102">
        <v>4</v>
      </c>
      <c r="N6" s="102"/>
    </row>
    <row r="7" spans="1:14" s="105" customFormat="1" ht="62" x14ac:dyDescent="0.35">
      <c r="A7" s="99">
        <v>94</v>
      </c>
      <c r="B7" s="100" t="s">
        <v>560</v>
      </c>
      <c r="C7" s="100" t="s">
        <v>561</v>
      </c>
      <c r="D7" s="101" t="s">
        <v>16</v>
      </c>
      <c r="E7" s="102" t="s">
        <v>541</v>
      </c>
      <c r="F7" s="103">
        <v>893683</v>
      </c>
      <c r="G7" s="100"/>
      <c r="H7" s="104">
        <v>41640</v>
      </c>
      <c r="I7" s="104">
        <v>43830</v>
      </c>
      <c r="J7" s="100" t="s">
        <v>562</v>
      </c>
      <c r="K7" s="102" t="s">
        <v>563</v>
      </c>
      <c r="L7" s="102">
        <v>100195</v>
      </c>
      <c r="M7" s="102">
        <v>5</v>
      </c>
      <c r="N7" s="102"/>
    </row>
    <row r="8" spans="1:14" s="105" customFormat="1" ht="77.5" x14ac:dyDescent="0.35">
      <c r="A8" s="99">
        <v>93</v>
      </c>
      <c r="B8" s="100" t="s">
        <v>564</v>
      </c>
      <c r="C8" s="100" t="s">
        <v>565</v>
      </c>
      <c r="D8" s="101" t="s">
        <v>16</v>
      </c>
      <c r="E8" s="102" t="s">
        <v>541</v>
      </c>
      <c r="F8" s="103">
        <v>310580</v>
      </c>
      <c r="G8" s="100"/>
      <c r="H8" s="104">
        <v>41821</v>
      </c>
      <c r="I8" s="104">
        <v>44012</v>
      </c>
      <c r="J8" s="100" t="s">
        <v>566</v>
      </c>
      <c r="K8" s="102" t="s">
        <v>567</v>
      </c>
      <c r="L8" s="102">
        <v>200060</v>
      </c>
      <c r="M8" s="102">
        <v>4</v>
      </c>
      <c r="N8" s="102"/>
    </row>
    <row r="9" spans="1:14" s="105" customFormat="1" ht="77.5" x14ac:dyDescent="0.35">
      <c r="A9" s="99">
        <v>92</v>
      </c>
      <c r="B9" s="100" t="s">
        <v>568</v>
      </c>
      <c r="C9" s="100" t="s">
        <v>569</v>
      </c>
      <c r="D9" s="101" t="s">
        <v>16</v>
      </c>
      <c r="E9" s="102" t="s">
        <v>541</v>
      </c>
      <c r="F9" s="103">
        <v>823887</v>
      </c>
      <c r="G9" s="100"/>
      <c r="H9" s="104">
        <v>43705</v>
      </c>
      <c r="I9" s="104">
        <v>44286</v>
      </c>
      <c r="J9" s="100" t="s">
        <v>547</v>
      </c>
      <c r="K9" s="102" t="s">
        <v>548</v>
      </c>
      <c r="L9" s="102">
        <v>200189</v>
      </c>
      <c r="M9" s="102">
        <v>4</v>
      </c>
      <c r="N9" s="102"/>
    </row>
    <row r="10" spans="1:14" s="105" customFormat="1" ht="31" x14ac:dyDescent="0.35">
      <c r="A10" s="99">
        <v>91</v>
      </c>
      <c r="B10" s="100" t="s">
        <v>570</v>
      </c>
      <c r="C10" s="100" t="s">
        <v>571</v>
      </c>
      <c r="D10" s="101" t="s">
        <v>16</v>
      </c>
      <c r="E10" s="102" t="s">
        <v>541</v>
      </c>
      <c r="F10" s="103">
        <v>2256528</v>
      </c>
      <c r="G10" s="100"/>
      <c r="H10" s="104">
        <v>41416</v>
      </c>
      <c r="I10" s="104">
        <v>43830</v>
      </c>
      <c r="J10" s="100" t="s">
        <v>572</v>
      </c>
      <c r="K10" s="102" t="s">
        <v>573</v>
      </c>
      <c r="L10" s="102">
        <v>100161</v>
      </c>
      <c r="M10" s="102">
        <v>4</v>
      </c>
      <c r="N10" s="102"/>
    </row>
    <row r="11" spans="1:14" s="105" customFormat="1" ht="62" x14ac:dyDescent="0.35">
      <c r="A11" s="99">
        <v>90</v>
      </c>
      <c r="B11" s="100" t="s">
        <v>574</v>
      </c>
      <c r="C11" s="100" t="s">
        <v>575</v>
      </c>
      <c r="D11" s="106" t="s">
        <v>544</v>
      </c>
      <c r="E11" s="102" t="s">
        <v>541</v>
      </c>
      <c r="F11" s="103">
        <v>2610409.37</v>
      </c>
      <c r="G11" s="100"/>
      <c r="H11" s="104">
        <v>42826</v>
      </c>
      <c r="I11" s="104">
        <v>44651</v>
      </c>
      <c r="J11" s="100" t="s">
        <v>576</v>
      </c>
      <c r="K11" s="102" t="s">
        <v>548</v>
      </c>
      <c r="L11" s="102">
        <v>200091</v>
      </c>
      <c r="M11" s="102">
        <v>4</v>
      </c>
      <c r="N11" s="102"/>
    </row>
    <row r="12" spans="1:14" s="105" customFormat="1" ht="31" x14ac:dyDescent="0.35">
      <c r="A12" s="99">
        <v>89</v>
      </c>
      <c r="B12" s="100" t="s">
        <v>577</v>
      </c>
      <c r="C12" s="100" t="s">
        <v>578</v>
      </c>
      <c r="D12" s="101" t="s">
        <v>16</v>
      </c>
      <c r="E12" s="102" t="s">
        <v>541</v>
      </c>
      <c r="F12" s="103">
        <v>39781</v>
      </c>
      <c r="G12" s="100"/>
      <c r="H12" s="104">
        <v>43629</v>
      </c>
      <c r="I12" s="104">
        <v>45455</v>
      </c>
      <c r="J12" s="100" t="s">
        <v>579</v>
      </c>
      <c r="K12" s="102" t="s">
        <v>567</v>
      </c>
      <c r="L12" s="102">
        <v>200163</v>
      </c>
      <c r="M12" s="102">
        <v>4</v>
      </c>
      <c r="N12" s="102"/>
    </row>
    <row r="13" spans="1:14" s="105" customFormat="1" ht="77.5" x14ac:dyDescent="0.35">
      <c r="A13" s="99">
        <v>88</v>
      </c>
      <c r="B13" s="100" t="s">
        <v>580</v>
      </c>
      <c r="C13" s="100" t="s">
        <v>581</v>
      </c>
      <c r="D13" s="101" t="s">
        <v>16</v>
      </c>
      <c r="E13" s="102" t="s">
        <v>541</v>
      </c>
      <c r="F13" s="103">
        <v>3013000</v>
      </c>
      <c r="G13" s="100"/>
      <c r="H13" s="104">
        <v>43009</v>
      </c>
      <c r="I13" s="104">
        <v>44104</v>
      </c>
      <c r="J13" s="100" t="s">
        <v>547</v>
      </c>
      <c r="K13" s="102" t="s">
        <v>548</v>
      </c>
      <c r="L13" s="102">
        <v>200106</v>
      </c>
      <c r="M13" s="102">
        <v>4</v>
      </c>
      <c r="N13" s="102"/>
    </row>
    <row r="14" spans="1:14" s="105" customFormat="1" ht="108.5" x14ac:dyDescent="0.35">
      <c r="A14" s="99">
        <v>87</v>
      </c>
      <c r="B14" s="100" t="s">
        <v>582</v>
      </c>
      <c r="C14" s="100" t="s">
        <v>553</v>
      </c>
      <c r="D14" s="106" t="s">
        <v>544</v>
      </c>
      <c r="E14" s="102" t="s">
        <v>541</v>
      </c>
      <c r="F14" s="103">
        <v>2500000</v>
      </c>
      <c r="G14" s="100"/>
      <c r="H14" s="104">
        <v>42513</v>
      </c>
      <c r="I14" s="104">
        <v>43973</v>
      </c>
      <c r="J14" s="100" t="s">
        <v>547</v>
      </c>
      <c r="K14" s="102" t="s">
        <v>583</v>
      </c>
      <c r="L14" s="102">
        <v>200063</v>
      </c>
      <c r="M14" s="102">
        <v>4</v>
      </c>
      <c r="N14" s="102"/>
    </row>
    <row r="15" spans="1:14" s="105" customFormat="1" ht="62" x14ac:dyDescent="0.35">
      <c r="A15" s="99">
        <v>86</v>
      </c>
      <c r="B15" s="100" t="s">
        <v>584</v>
      </c>
      <c r="C15" s="100" t="s">
        <v>585</v>
      </c>
      <c r="D15" s="101" t="s">
        <v>16</v>
      </c>
      <c r="E15" s="102" t="s">
        <v>541</v>
      </c>
      <c r="F15" s="103">
        <v>1010000</v>
      </c>
      <c r="G15" s="100"/>
      <c r="H15" s="104">
        <v>43281</v>
      </c>
      <c r="I15" s="104">
        <v>44135</v>
      </c>
      <c r="J15" s="100" t="s">
        <v>586</v>
      </c>
      <c r="K15" s="102" t="s">
        <v>587</v>
      </c>
      <c r="L15" s="102">
        <v>200128</v>
      </c>
      <c r="M15" s="102">
        <v>4</v>
      </c>
      <c r="N15" s="102"/>
    </row>
    <row r="16" spans="1:14" s="105" customFormat="1" ht="46.5" x14ac:dyDescent="0.35">
      <c r="A16" s="99">
        <v>85</v>
      </c>
      <c r="B16" s="100" t="s">
        <v>588</v>
      </c>
      <c r="C16" s="100" t="s">
        <v>589</v>
      </c>
      <c r="D16" s="101" t="s">
        <v>16</v>
      </c>
      <c r="E16" s="102" t="s">
        <v>541</v>
      </c>
      <c r="F16" s="103">
        <v>52000</v>
      </c>
      <c r="G16" s="100"/>
      <c r="H16" s="104">
        <v>43466</v>
      </c>
      <c r="I16" s="104">
        <v>43830</v>
      </c>
      <c r="J16" s="100" t="s">
        <v>590</v>
      </c>
      <c r="K16" s="102" t="s">
        <v>591</v>
      </c>
      <c r="L16" s="102">
        <v>200152</v>
      </c>
      <c r="M16" s="102">
        <v>4</v>
      </c>
      <c r="N16" s="102"/>
    </row>
    <row r="17" spans="1:14" s="105" customFormat="1" ht="93" x14ac:dyDescent="0.35">
      <c r="A17" s="99">
        <v>84</v>
      </c>
      <c r="B17" s="100" t="s">
        <v>592</v>
      </c>
      <c r="C17" s="100" t="s">
        <v>593</v>
      </c>
      <c r="D17" s="101" t="s">
        <v>16</v>
      </c>
      <c r="E17" s="102" t="s">
        <v>541</v>
      </c>
      <c r="F17" s="103">
        <v>919380</v>
      </c>
      <c r="G17" s="100"/>
      <c r="H17" s="104">
        <v>43009</v>
      </c>
      <c r="I17" s="104">
        <v>43921</v>
      </c>
      <c r="J17" s="100" t="s">
        <v>547</v>
      </c>
      <c r="K17" s="102" t="s">
        <v>548</v>
      </c>
      <c r="L17" s="102">
        <v>200108</v>
      </c>
      <c r="M17" s="102">
        <v>4</v>
      </c>
      <c r="N17" s="102"/>
    </row>
    <row r="18" spans="1:14" s="105" customFormat="1" ht="46.5" x14ac:dyDescent="0.35">
      <c r="A18" s="99">
        <v>83</v>
      </c>
      <c r="B18" s="107" t="s">
        <v>594</v>
      </c>
      <c r="C18" s="108" t="s">
        <v>595</v>
      </c>
      <c r="D18" s="101" t="s">
        <v>16</v>
      </c>
      <c r="E18" s="102" t="s">
        <v>541</v>
      </c>
      <c r="F18" s="109">
        <v>220500</v>
      </c>
      <c r="G18" s="110"/>
      <c r="H18" s="104">
        <v>42278</v>
      </c>
      <c r="I18" s="104">
        <v>43738</v>
      </c>
      <c r="J18" s="111" t="s">
        <v>596</v>
      </c>
      <c r="K18" s="111" t="s">
        <v>597</v>
      </c>
      <c r="L18" s="112">
        <v>200064</v>
      </c>
      <c r="M18" s="101">
        <v>4</v>
      </c>
      <c r="N18" s="101"/>
    </row>
  </sheetData>
  <autoFilter ref="A1:R18" xr:uid="{7CDAE6A7-DCDB-44E0-8965-73A57D490C02}"/>
  <sortState xmlns:xlrd2="http://schemas.microsoft.com/office/spreadsheetml/2017/richdata2" ref="A2:N18">
    <sortCondition ref="E2:E18"/>
  </sortState>
  <conditionalFormatting sqref="L2:L8">
    <cfRule type="duplicateValues" dxfId="1" priority="2"/>
  </conditionalFormatting>
  <conditionalFormatting sqref="L9:L18">
    <cfRule type="duplicateValues" dxfId="0" priority="12"/>
  </conditionalFormatting>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ICRISAT</vt:lpstr>
      <vt:lpstr>ICRAF</vt:lpstr>
      <vt:lpstr>IITA</vt:lpstr>
      <vt:lpstr>ICARDA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Carampatana, Jake (ICARDA)</dc:creator>
  <cp:lastModifiedBy>Carampatana, Jake (ICARDA)</cp:lastModifiedBy>
  <dcterms:created xsi:type="dcterms:W3CDTF">2021-07-29T08:16:52Z</dcterms:created>
  <dcterms:modified xsi:type="dcterms:W3CDTF">2021-07-29T08:29:26Z</dcterms:modified>
</cp:coreProperties>
</file>