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45" windowWidth="16605" windowHeight="9435"/>
  </bookViews>
  <sheets>
    <sheet name="Raj 3765" sheetId="2" r:id="rId1"/>
  </sheets>
  <externalReferences>
    <externalReference r:id="rId2"/>
    <externalReference r:id="rId3"/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K31" i="2"/>
  <c r="G31"/>
  <c r="F15" l="1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F18"/>
  <c r="F16"/>
  <c r="F12"/>
  <c r="F11"/>
  <c r="F10"/>
  <c r="F7"/>
  <c r="G18"/>
  <c r="G16"/>
  <c r="G15"/>
  <c r="G12"/>
  <c r="G11"/>
  <c r="G10"/>
  <c r="G7"/>
  <c r="D17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I18" l="1"/>
  <c r="J18" s="1"/>
  <c r="I16"/>
  <c r="J16" s="1"/>
  <c r="I15"/>
  <c r="J15" s="1"/>
  <c r="F17"/>
  <c r="G17"/>
  <c r="C17"/>
</calcChain>
</file>

<file path=xl/sharedStrings.xml><?xml version="1.0" encoding="utf-8"?>
<sst xmlns="http://schemas.openxmlformats.org/spreadsheetml/2006/main" count="35" uniqueCount="23">
  <si>
    <t>Phenology</t>
  </si>
  <si>
    <t>Specific leaf area  at optimum air temperature (LAI per unit biomass)</t>
  </si>
  <si>
    <t>Unstressed harvest index</t>
  </si>
  <si>
    <t>Date of sowing</t>
  </si>
  <si>
    <t>Date of emergence (50 % of all plants)</t>
  </si>
  <si>
    <t>Date of reaching Maximum root depth (50 % of all plants)</t>
  </si>
  <si>
    <t>Date of end of vegetative growth  (50 % of all plants)</t>
  </si>
  <si>
    <t>Date of begining Flowering  (50 % of all plants)</t>
  </si>
  <si>
    <t>Date of begining Grain filling  (50 % of all plants)</t>
  </si>
  <si>
    <t>Date of crop maturity  (50 % of all plants)</t>
  </si>
  <si>
    <t>Harvesting</t>
  </si>
  <si>
    <t xml:space="preserve">Grain yield </t>
  </si>
  <si>
    <t>biomass</t>
  </si>
  <si>
    <t>HI</t>
  </si>
  <si>
    <t>observed</t>
  </si>
  <si>
    <t>simulated</t>
  </si>
  <si>
    <t>GAI simulated</t>
  </si>
  <si>
    <t>(m2/m2)</t>
  </si>
  <si>
    <t>N uptake</t>
  </si>
  <si>
    <t>GAI observed</t>
  </si>
  <si>
    <t>Bajju Wheat Raj 3765</t>
  </si>
  <si>
    <t>2012-13</t>
  </si>
  <si>
    <t>2013-14</t>
  </si>
</sst>
</file>

<file path=xl/styles.xml><?xml version="1.0" encoding="utf-8"?>
<styleSheet xmlns="http://schemas.openxmlformats.org/spreadsheetml/2006/main">
  <numFmts count="5">
    <numFmt numFmtId="164" formatCode="d/m/yy"/>
    <numFmt numFmtId="165" formatCode="0.0000"/>
    <numFmt numFmtId="166" formatCode="0.00000"/>
    <numFmt numFmtId="167" formatCode="0.0"/>
    <numFmt numFmtId="168" formatCode="0.000"/>
  </numFmts>
  <fonts count="1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4"/>
      <name val="Calibri"/>
      <family val="2"/>
    </font>
    <font>
      <b/>
      <sz val="11"/>
      <color indexed="8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14" fontId="0" fillId="0" borderId="0" xfId="0" applyNumberFormat="1"/>
    <xf numFmtId="0" fontId="6" fillId="0" borderId="0" xfId="0" applyFont="1"/>
    <xf numFmtId="164" fontId="7" fillId="0" borderId="0" xfId="0" applyNumberFormat="1" applyFont="1"/>
    <xf numFmtId="0" fontId="8" fillId="0" borderId="0" xfId="0" applyFont="1"/>
    <xf numFmtId="14" fontId="7" fillId="0" borderId="0" xfId="0" applyNumberFormat="1" applyFont="1"/>
    <xf numFmtId="1" fontId="0" fillId="0" borderId="0" xfId="0" applyNumberFormat="1"/>
    <xf numFmtId="2" fontId="0" fillId="0" borderId="0" xfId="0" applyNumberFormat="1"/>
    <xf numFmtId="0" fontId="0" fillId="0" borderId="0" xfId="0" applyAlignment="1" applyProtection="1">
      <alignment horizontal="left"/>
      <protection locked="0"/>
    </xf>
    <xf numFmtId="14" fontId="6" fillId="0" borderId="0" xfId="1" applyNumberFormat="1" applyFont="1"/>
    <xf numFmtId="14" fontId="6" fillId="0" borderId="0" xfId="1" applyNumberFormat="1" applyFont="1" applyFill="1"/>
    <xf numFmtId="0" fontId="9" fillId="0" borderId="0" xfId="0" applyFont="1"/>
    <xf numFmtId="14" fontId="1" fillId="0" borderId="0" xfId="0" applyNumberFormat="1" applyFont="1"/>
    <xf numFmtId="14" fontId="10" fillId="0" borderId="0" xfId="0" applyNumberFormat="1" applyFont="1"/>
    <xf numFmtId="0" fontId="0" fillId="0" borderId="0" xfId="0" applyAlignment="1" applyProtection="1">
      <alignment horizontal="right"/>
      <protection locked="0"/>
    </xf>
    <xf numFmtId="165" fontId="0" fillId="0" borderId="0" xfId="0" applyNumberFormat="1"/>
    <xf numFmtId="14" fontId="7" fillId="0" borderId="0" xfId="0" applyNumberFormat="1" applyFont="1" applyAlignment="1">
      <alignment horizontal="center"/>
    </xf>
    <xf numFmtId="14" fontId="10" fillId="0" borderId="0" xfId="0" applyNumberFormat="1" applyFont="1" applyAlignment="1">
      <alignment horizontal="center"/>
    </xf>
    <xf numFmtId="14" fontId="0" fillId="0" borderId="0" xfId="0" applyNumberFormat="1" applyAlignment="1" applyProtection="1">
      <alignment horizontal="right"/>
      <protection locked="0"/>
    </xf>
    <xf numFmtId="0" fontId="0" fillId="0" borderId="0" xfId="0" applyAlignment="1">
      <alignment horizontal="center"/>
    </xf>
    <xf numFmtId="14" fontId="11" fillId="0" borderId="0" xfId="0" applyNumberFormat="1" applyFont="1"/>
    <xf numFmtId="166" fontId="12" fillId="0" borderId="0" xfId="1" applyNumberFormat="1" applyFont="1"/>
    <xf numFmtId="0" fontId="12" fillId="0" borderId="0" xfId="1" applyFont="1"/>
    <xf numFmtId="2" fontId="0" fillId="0" borderId="0" xfId="0" applyNumberFormat="1" applyAlignment="1">
      <alignment horizontal="center"/>
    </xf>
    <xf numFmtId="2" fontId="9" fillId="0" borderId="0" xfId="0" applyNumberFormat="1" applyFont="1"/>
    <xf numFmtId="167" fontId="0" fillId="0" borderId="0" xfId="0" applyNumberFormat="1" applyAlignment="1">
      <alignment horizontal="center"/>
    </xf>
    <xf numFmtId="167" fontId="0" fillId="0" borderId="0" xfId="0" applyNumberFormat="1"/>
    <xf numFmtId="1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Alignment="1">
      <alignment horizontal="center"/>
    </xf>
    <xf numFmtId="168" fontId="0" fillId="0" borderId="0" xfId="0" applyNumberFormat="1"/>
    <xf numFmtId="0" fontId="11" fillId="0" borderId="0" xfId="0" applyFont="1"/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97"/>
          <c:h val="0.89719889180519163"/>
        </c:manualLayout>
      </c:layout>
      <c:scatterChart>
        <c:scatterStyle val="lineMarker"/>
        <c:ser>
          <c:idx val="1"/>
          <c:order val="1"/>
          <c:tx>
            <c:strRef>
              <c:f>'Raj 3765'!$G$22</c:f>
              <c:strCache>
                <c:ptCount val="1"/>
                <c:pt idx="0">
                  <c:v>GAI observed</c:v>
                </c:pt>
              </c:strCache>
            </c:strRef>
          </c:tx>
          <c:spPr>
            <a:ln w="28575">
              <a:noFill/>
            </a:ln>
          </c:spPr>
          <c:xVal>
            <c:numRef>
              <c:f>'Raj 3765'!$F$24:$F$27</c:f>
              <c:numCache>
                <c:formatCode>dd/mm/yyyy</c:formatCode>
                <c:ptCount val="4"/>
                <c:pt idx="0">
                  <c:v>41286</c:v>
                </c:pt>
                <c:pt idx="1">
                  <c:v>41316</c:v>
                </c:pt>
                <c:pt idx="2">
                  <c:v>41342</c:v>
                </c:pt>
                <c:pt idx="3">
                  <c:v>41354</c:v>
                </c:pt>
              </c:numCache>
            </c:numRef>
          </c:xVal>
          <c:yVal>
            <c:numRef>
              <c:f>'Raj 3765'!$G$24:$G$27</c:f>
              <c:numCache>
                <c:formatCode>0.0000</c:formatCode>
                <c:ptCount val="4"/>
                <c:pt idx="0">
                  <c:v>0.34</c:v>
                </c:pt>
                <c:pt idx="1">
                  <c:v>2.9239999999999999</c:v>
                </c:pt>
                <c:pt idx="2">
                  <c:v>1.7040999999999999</c:v>
                </c:pt>
                <c:pt idx="3">
                  <c:v>0.35110000000000002</c:v>
                </c:pt>
              </c:numCache>
            </c:numRef>
          </c:yVal>
        </c:ser>
        <c:dLbls/>
        <c:axId val="86353792"/>
        <c:axId val="86355328"/>
      </c:scatterChart>
      <c:scatterChart>
        <c:scatterStyle val="smoothMarker"/>
        <c:ser>
          <c:idx val="0"/>
          <c:order val="0"/>
          <c:tx>
            <c:strRef>
              <c:f>'Raj 3765'!$C$22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'Raj 3765'!$B$24:$B$285</c:f>
              <c:numCache>
                <c:formatCode>dd/mm/yyyy</c:formatCode>
                <c:ptCount val="262"/>
                <c:pt idx="0">
                  <c:v>41244</c:v>
                </c:pt>
                <c:pt idx="1">
                  <c:v>41245</c:v>
                </c:pt>
                <c:pt idx="2">
                  <c:v>41246</c:v>
                </c:pt>
                <c:pt idx="3">
                  <c:v>41247</c:v>
                </c:pt>
                <c:pt idx="4">
                  <c:v>41248</c:v>
                </c:pt>
                <c:pt idx="5">
                  <c:v>41249</c:v>
                </c:pt>
                <c:pt idx="6">
                  <c:v>41250</c:v>
                </c:pt>
                <c:pt idx="7">
                  <c:v>41251</c:v>
                </c:pt>
                <c:pt idx="8">
                  <c:v>41252</c:v>
                </c:pt>
                <c:pt idx="9">
                  <c:v>41253</c:v>
                </c:pt>
                <c:pt idx="10">
                  <c:v>41254</c:v>
                </c:pt>
                <c:pt idx="11">
                  <c:v>41255</c:v>
                </c:pt>
                <c:pt idx="12">
                  <c:v>41256</c:v>
                </c:pt>
                <c:pt idx="13">
                  <c:v>41257</c:v>
                </c:pt>
                <c:pt idx="14">
                  <c:v>41258</c:v>
                </c:pt>
                <c:pt idx="15">
                  <c:v>41259</c:v>
                </c:pt>
                <c:pt idx="16">
                  <c:v>41260</c:v>
                </c:pt>
                <c:pt idx="17">
                  <c:v>41261</c:v>
                </c:pt>
                <c:pt idx="18">
                  <c:v>41262</c:v>
                </c:pt>
                <c:pt idx="19">
                  <c:v>41263</c:v>
                </c:pt>
                <c:pt idx="20">
                  <c:v>41264</c:v>
                </c:pt>
                <c:pt idx="21">
                  <c:v>41265</c:v>
                </c:pt>
                <c:pt idx="22">
                  <c:v>41266</c:v>
                </c:pt>
                <c:pt idx="23">
                  <c:v>41267</c:v>
                </c:pt>
                <c:pt idx="24">
                  <c:v>41268</c:v>
                </c:pt>
                <c:pt idx="25">
                  <c:v>41269</c:v>
                </c:pt>
                <c:pt idx="26">
                  <c:v>41270</c:v>
                </c:pt>
                <c:pt idx="27">
                  <c:v>41271</c:v>
                </c:pt>
                <c:pt idx="28">
                  <c:v>41272</c:v>
                </c:pt>
                <c:pt idx="29">
                  <c:v>41273</c:v>
                </c:pt>
                <c:pt idx="30">
                  <c:v>41274</c:v>
                </c:pt>
                <c:pt idx="31">
                  <c:v>41275</c:v>
                </c:pt>
                <c:pt idx="32">
                  <c:v>41276</c:v>
                </c:pt>
                <c:pt idx="33">
                  <c:v>41277</c:v>
                </c:pt>
                <c:pt idx="34">
                  <c:v>41278</c:v>
                </c:pt>
                <c:pt idx="35">
                  <c:v>41279</c:v>
                </c:pt>
                <c:pt idx="36">
                  <c:v>41280</c:v>
                </c:pt>
                <c:pt idx="37">
                  <c:v>41281</c:v>
                </c:pt>
                <c:pt idx="38">
                  <c:v>41282</c:v>
                </c:pt>
                <c:pt idx="39">
                  <c:v>41283</c:v>
                </c:pt>
                <c:pt idx="40">
                  <c:v>41284</c:v>
                </c:pt>
                <c:pt idx="41">
                  <c:v>41285</c:v>
                </c:pt>
                <c:pt idx="42">
                  <c:v>41286</c:v>
                </c:pt>
                <c:pt idx="43">
                  <c:v>41287</c:v>
                </c:pt>
                <c:pt idx="44">
                  <c:v>41288</c:v>
                </c:pt>
                <c:pt idx="45">
                  <c:v>41289</c:v>
                </c:pt>
                <c:pt idx="46">
                  <c:v>41290</c:v>
                </c:pt>
                <c:pt idx="47">
                  <c:v>41291</c:v>
                </c:pt>
                <c:pt idx="48">
                  <c:v>41292</c:v>
                </c:pt>
                <c:pt idx="49">
                  <c:v>41293</c:v>
                </c:pt>
                <c:pt idx="50">
                  <c:v>41294</c:v>
                </c:pt>
                <c:pt idx="51">
                  <c:v>41295</c:v>
                </c:pt>
                <c:pt idx="52">
                  <c:v>41296</c:v>
                </c:pt>
                <c:pt idx="53">
                  <c:v>41297</c:v>
                </c:pt>
                <c:pt idx="54">
                  <c:v>41298</c:v>
                </c:pt>
                <c:pt idx="55">
                  <c:v>41299</c:v>
                </c:pt>
                <c:pt idx="56">
                  <c:v>41300</c:v>
                </c:pt>
                <c:pt idx="57">
                  <c:v>41301</c:v>
                </c:pt>
                <c:pt idx="58">
                  <c:v>41302</c:v>
                </c:pt>
                <c:pt idx="59">
                  <c:v>41303</c:v>
                </c:pt>
                <c:pt idx="60">
                  <c:v>41304</c:v>
                </c:pt>
                <c:pt idx="61">
                  <c:v>41305</c:v>
                </c:pt>
                <c:pt idx="62">
                  <c:v>41306</c:v>
                </c:pt>
                <c:pt idx="63">
                  <c:v>41307</c:v>
                </c:pt>
                <c:pt idx="64">
                  <c:v>41308</c:v>
                </c:pt>
                <c:pt idx="65">
                  <c:v>41309</c:v>
                </c:pt>
                <c:pt idx="66">
                  <c:v>41310</c:v>
                </c:pt>
                <c:pt idx="67">
                  <c:v>41311</c:v>
                </c:pt>
                <c:pt idx="68">
                  <c:v>41312</c:v>
                </c:pt>
                <c:pt idx="69">
                  <c:v>41313</c:v>
                </c:pt>
                <c:pt idx="70">
                  <c:v>41314</c:v>
                </c:pt>
                <c:pt idx="71">
                  <c:v>41315</c:v>
                </c:pt>
                <c:pt idx="72">
                  <c:v>41316</c:v>
                </c:pt>
                <c:pt idx="73">
                  <c:v>41317</c:v>
                </c:pt>
                <c:pt idx="74">
                  <c:v>41318</c:v>
                </c:pt>
                <c:pt idx="75">
                  <c:v>41319</c:v>
                </c:pt>
                <c:pt idx="76">
                  <c:v>41320</c:v>
                </c:pt>
                <c:pt idx="77">
                  <c:v>41321</c:v>
                </c:pt>
                <c:pt idx="78">
                  <c:v>41322</c:v>
                </c:pt>
                <c:pt idx="79">
                  <c:v>41323</c:v>
                </c:pt>
                <c:pt idx="80">
                  <c:v>41324</c:v>
                </c:pt>
                <c:pt idx="81">
                  <c:v>41325</c:v>
                </c:pt>
                <c:pt idx="82">
                  <c:v>41326</c:v>
                </c:pt>
                <c:pt idx="83">
                  <c:v>41327</c:v>
                </c:pt>
                <c:pt idx="84">
                  <c:v>41328</c:v>
                </c:pt>
                <c:pt idx="85">
                  <c:v>41329</c:v>
                </c:pt>
                <c:pt idx="86">
                  <c:v>41330</c:v>
                </c:pt>
                <c:pt idx="87">
                  <c:v>41331</c:v>
                </c:pt>
                <c:pt idx="88">
                  <c:v>41332</c:v>
                </c:pt>
                <c:pt idx="89">
                  <c:v>41333</c:v>
                </c:pt>
                <c:pt idx="90">
                  <c:v>41334</c:v>
                </c:pt>
                <c:pt idx="91">
                  <c:v>41335</c:v>
                </c:pt>
                <c:pt idx="92">
                  <c:v>41336</c:v>
                </c:pt>
                <c:pt idx="93">
                  <c:v>41337</c:v>
                </c:pt>
                <c:pt idx="94">
                  <c:v>41338</c:v>
                </c:pt>
                <c:pt idx="95">
                  <c:v>41339</c:v>
                </c:pt>
                <c:pt idx="96">
                  <c:v>41340</c:v>
                </c:pt>
                <c:pt idx="97">
                  <c:v>41341</c:v>
                </c:pt>
                <c:pt idx="98">
                  <c:v>41342</c:v>
                </c:pt>
                <c:pt idx="99">
                  <c:v>41343</c:v>
                </c:pt>
                <c:pt idx="100">
                  <c:v>41344</c:v>
                </c:pt>
                <c:pt idx="101">
                  <c:v>41345</c:v>
                </c:pt>
                <c:pt idx="102">
                  <c:v>41346</c:v>
                </c:pt>
                <c:pt idx="103">
                  <c:v>41347</c:v>
                </c:pt>
                <c:pt idx="104">
                  <c:v>41348</c:v>
                </c:pt>
                <c:pt idx="105">
                  <c:v>41349</c:v>
                </c:pt>
                <c:pt idx="106">
                  <c:v>41350</c:v>
                </c:pt>
                <c:pt idx="107">
                  <c:v>41351</c:v>
                </c:pt>
                <c:pt idx="108">
                  <c:v>41352</c:v>
                </c:pt>
                <c:pt idx="109">
                  <c:v>41353</c:v>
                </c:pt>
                <c:pt idx="110">
                  <c:v>41354</c:v>
                </c:pt>
                <c:pt idx="111">
                  <c:v>41355</c:v>
                </c:pt>
                <c:pt idx="112">
                  <c:v>41356</c:v>
                </c:pt>
                <c:pt idx="113">
                  <c:v>41357</c:v>
                </c:pt>
                <c:pt idx="114">
                  <c:v>41358</c:v>
                </c:pt>
                <c:pt idx="115">
                  <c:v>41359</c:v>
                </c:pt>
                <c:pt idx="116">
                  <c:v>41360</c:v>
                </c:pt>
                <c:pt idx="117">
                  <c:v>41361</c:v>
                </c:pt>
                <c:pt idx="118">
                  <c:v>41362</c:v>
                </c:pt>
                <c:pt idx="119">
                  <c:v>41363</c:v>
                </c:pt>
                <c:pt idx="120">
                  <c:v>41364</c:v>
                </c:pt>
                <c:pt idx="121">
                  <c:v>41365</c:v>
                </c:pt>
                <c:pt idx="122">
                  <c:v>41366</c:v>
                </c:pt>
                <c:pt idx="123">
                  <c:v>41367</c:v>
                </c:pt>
                <c:pt idx="124">
                  <c:v>41368</c:v>
                </c:pt>
                <c:pt idx="125">
                  <c:v>41369</c:v>
                </c:pt>
                <c:pt idx="126">
                  <c:v>41370</c:v>
                </c:pt>
                <c:pt idx="127">
                  <c:v>41371</c:v>
                </c:pt>
                <c:pt idx="128">
                  <c:v>41372</c:v>
                </c:pt>
                <c:pt idx="129">
                  <c:v>41373</c:v>
                </c:pt>
                <c:pt idx="130">
                  <c:v>41374</c:v>
                </c:pt>
                <c:pt idx="131">
                  <c:v>41375</c:v>
                </c:pt>
                <c:pt idx="132">
                  <c:v>41376</c:v>
                </c:pt>
                <c:pt idx="133">
                  <c:v>41377</c:v>
                </c:pt>
                <c:pt idx="134">
                  <c:v>41378</c:v>
                </c:pt>
                <c:pt idx="135">
                  <c:v>41379</c:v>
                </c:pt>
                <c:pt idx="136">
                  <c:v>41380</c:v>
                </c:pt>
                <c:pt idx="137">
                  <c:v>41381</c:v>
                </c:pt>
                <c:pt idx="138">
                  <c:v>41382</c:v>
                </c:pt>
                <c:pt idx="139">
                  <c:v>41383</c:v>
                </c:pt>
                <c:pt idx="140">
                  <c:v>41384</c:v>
                </c:pt>
                <c:pt idx="141">
                  <c:v>41385</c:v>
                </c:pt>
                <c:pt idx="142">
                  <c:v>41386</c:v>
                </c:pt>
                <c:pt idx="143">
                  <c:v>41387</c:v>
                </c:pt>
                <c:pt idx="144">
                  <c:v>41388</c:v>
                </c:pt>
                <c:pt idx="145">
                  <c:v>41389</c:v>
                </c:pt>
                <c:pt idx="146">
                  <c:v>41390</c:v>
                </c:pt>
                <c:pt idx="147">
                  <c:v>41391</c:v>
                </c:pt>
                <c:pt idx="148">
                  <c:v>41392</c:v>
                </c:pt>
                <c:pt idx="149">
                  <c:v>41393</c:v>
                </c:pt>
                <c:pt idx="150">
                  <c:v>41394</c:v>
                </c:pt>
              </c:numCache>
            </c:numRef>
          </c:xVal>
          <c:yVal>
            <c:numRef>
              <c:f>'Raj 3765'!$C$24:$C$285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1.0999999940395355E-2</c:v>
                </c:pt>
                <c:pt idx="21">
                  <c:v>1.2411272693518959E-2</c:v>
                </c:pt>
                <c:pt idx="22">
                  <c:v>1.3778156036559491E-2</c:v>
                </c:pt>
                <c:pt idx="23">
                  <c:v>1.5399316728836899E-2</c:v>
                </c:pt>
                <c:pt idx="24">
                  <c:v>1.6807342384871811E-2</c:v>
                </c:pt>
                <c:pt idx="25">
                  <c:v>1.8937886668436092E-2</c:v>
                </c:pt>
                <c:pt idx="26">
                  <c:v>2.1050458303128287E-2</c:v>
                </c:pt>
                <c:pt idx="27">
                  <c:v>2.3965575199155202E-2</c:v>
                </c:pt>
                <c:pt idx="28">
                  <c:v>2.7240495144346986E-2</c:v>
                </c:pt>
                <c:pt idx="29">
                  <c:v>3.168817900828505E-2</c:v>
                </c:pt>
                <c:pt idx="30">
                  <c:v>3.4822925733164048E-2</c:v>
                </c:pt>
                <c:pt idx="31">
                  <c:v>3.8856828018882641E-2</c:v>
                </c:pt>
                <c:pt idx="32">
                  <c:v>4.3583131975338134E-2</c:v>
                </c:pt>
                <c:pt idx="33">
                  <c:v>4.9124226946380752E-2</c:v>
                </c:pt>
                <c:pt idx="34">
                  <c:v>5.5190508992480909E-2</c:v>
                </c:pt>
                <c:pt idx="35">
                  <c:v>6.2273363042594572E-2</c:v>
                </c:pt>
                <c:pt idx="36">
                  <c:v>6.8949465158486462E-2</c:v>
                </c:pt>
                <c:pt idx="37">
                  <c:v>7.8197456541570495E-2</c:v>
                </c:pt>
                <c:pt idx="38">
                  <c:v>8.8102705124470798E-2</c:v>
                </c:pt>
                <c:pt idx="39">
                  <c:v>0.10004203517438351</c:v>
                </c:pt>
                <c:pt idx="40">
                  <c:v>0.11117311011143098</c:v>
                </c:pt>
                <c:pt idx="41">
                  <c:v>0.12641625598915474</c:v>
                </c:pt>
                <c:pt idx="42">
                  <c:v>0.14502060166578895</c:v>
                </c:pt>
                <c:pt idx="43">
                  <c:v>0.1677958258775003</c:v>
                </c:pt>
                <c:pt idx="44">
                  <c:v>0.18690740435391517</c:v>
                </c:pt>
                <c:pt idx="45">
                  <c:v>0.21361570701162799</c:v>
                </c:pt>
                <c:pt idx="46">
                  <c:v>0.23999190749467342</c:v>
                </c:pt>
                <c:pt idx="47">
                  <c:v>0.26695528587143291</c:v>
                </c:pt>
                <c:pt idx="48">
                  <c:v>0.30253904767801421</c:v>
                </c:pt>
                <c:pt idx="49">
                  <c:v>0.35012050727613792</c:v>
                </c:pt>
                <c:pt idx="50">
                  <c:v>0.38735691592849913</c:v>
                </c:pt>
                <c:pt idx="51">
                  <c:v>0.43221873196746752</c:v>
                </c:pt>
                <c:pt idx="52">
                  <c:v>0.47185443341544714</c:v>
                </c:pt>
                <c:pt idx="53">
                  <c:v>0.54351141240990264</c:v>
                </c:pt>
                <c:pt idx="54">
                  <c:v>0.60906390580699699</c:v>
                </c:pt>
                <c:pt idx="55">
                  <c:v>0.67610843530552156</c:v>
                </c:pt>
                <c:pt idx="56">
                  <c:v>0.75136750570069244</c:v>
                </c:pt>
                <c:pt idx="57">
                  <c:v>0.8348145413574688</c:v>
                </c:pt>
                <c:pt idx="58">
                  <c:v>0.92582117478359116</c:v>
                </c:pt>
                <c:pt idx="59">
                  <c:v>1.0287160407301488</c:v>
                </c:pt>
                <c:pt idx="60">
                  <c:v>1.1528544319869996</c:v>
                </c:pt>
                <c:pt idx="61">
                  <c:v>1.2830559205277121</c:v>
                </c:pt>
                <c:pt idx="62">
                  <c:v>1.4148448641787081</c:v>
                </c:pt>
                <c:pt idx="63">
                  <c:v>1.5851553750107945</c:v>
                </c:pt>
                <c:pt idx="64">
                  <c:v>1.7622618875095832</c:v>
                </c:pt>
                <c:pt idx="65">
                  <c:v>1.9339897555861387</c:v>
                </c:pt>
                <c:pt idx="66">
                  <c:v>2.1284901876484934</c:v>
                </c:pt>
                <c:pt idx="67">
                  <c:v>2.3147831648592172</c:v>
                </c:pt>
                <c:pt idx="68">
                  <c:v>2.4768103875170753</c:v>
                </c:pt>
                <c:pt idx="69">
                  <c:v>2.6376534058149956</c:v>
                </c:pt>
                <c:pt idx="70">
                  <c:v>2.8106505078156832</c:v>
                </c:pt>
                <c:pt idx="71">
                  <c:v>3.0028836145837738</c:v>
                </c:pt>
                <c:pt idx="72">
                  <c:v>3.2138907345884693</c:v>
                </c:pt>
                <c:pt idx="73">
                  <c:v>3.3965271518170592</c:v>
                </c:pt>
                <c:pt idx="74">
                  <c:v>3.6307143004413294</c:v>
                </c:pt>
                <c:pt idx="75">
                  <c:v>3.8484754158991139</c:v>
                </c:pt>
                <c:pt idx="76">
                  <c:v>3.8298710702224792</c:v>
                </c:pt>
                <c:pt idx="77">
                  <c:v>3.807095846010768</c:v>
                </c:pt>
                <c:pt idx="78">
                  <c:v>3.807095846010768</c:v>
                </c:pt>
                <c:pt idx="79">
                  <c:v>3.7879842675343531</c:v>
                </c:pt>
                <c:pt idx="80">
                  <c:v>3.7612759648766403</c:v>
                </c:pt>
                <c:pt idx="81">
                  <c:v>3.7348997643935946</c:v>
                </c:pt>
                <c:pt idx="82">
                  <c:v>3.6723526242102538</c:v>
                </c:pt>
                <c:pt idx="83">
                  <c:v>3.6247711646121301</c:v>
                </c:pt>
                <c:pt idx="84">
                  <c:v>3.5426729399208008</c:v>
                </c:pt>
                <c:pt idx="85">
                  <c:v>3.503037238472821</c:v>
                </c:pt>
                <c:pt idx="86">
                  <c:v>3.4313802594783653</c:v>
                </c:pt>
                <c:pt idx="87">
                  <c:v>3.3658277660812712</c:v>
                </c:pt>
                <c:pt idx="88">
                  <c:v>3.2235241661875755</c:v>
                </c:pt>
                <c:pt idx="89">
                  <c:v>3.1400771305307993</c:v>
                </c:pt>
                <c:pt idx="90">
                  <c:v>3.0490704971046769</c:v>
                </c:pt>
                <c:pt idx="91">
                  <c:v>2.9461756311581193</c:v>
                </c:pt>
                <c:pt idx="92">
                  <c:v>2.822037239901269</c:v>
                </c:pt>
                <c:pt idx="93">
                  <c:v>2.6904244786074325</c:v>
                </c:pt>
                <c:pt idx="94">
                  <c:v>2.5572686516133958</c:v>
                </c:pt>
                <c:pt idx="95">
                  <c:v>2.2046918976506444</c:v>
                </c:pt>
                <c:pt idx="96">
                  <c:v>2.0308514579393964</c:v>
                </c:pt>
                <c:pt idx="97">
                  <c:v>1.8334359089810146</c:v>
                </c:pt>
                <c:pt idx="98">
                  <c:v>1.4773931053033036</c:v>
                </c:pt>
                <c:pt idx="99">
                  <c:v>1.1363843359940979</c:v>
                </c:pt>
                <c:pt idx="100">
                  <c:v>0.93942492526955168</c:v>
                </c:pt>
                <c:pt idx="101">
                  <c:v>0.50126181488713362</c:v>
                </c:pt>
                <c:pt idx="102">
                  <c:v>0.25513533621295076</c:v>
                </c:pt>
                <c:pt idx="103">
                  <c:v>1.0999999940395355E-2</c:v>
                </c:pt>
                <c:pt idx="104">
                  <c:v>1.0999999940395355E-2</c:v>
                </c:pt>
                <c:pt idx="105">
                  <c:v>1.0999999940395355E-2</c:v>
                </c:pt>
                <c:pt idx="106">
                  <c:v>1.0999999940395355E-2</c:v>
                </c:pt>
                <c:pt idx="107">
                  <c:v>1.0999999940395355E-2</c:v>
                </c:pt>
                <c:pt idx="108">
                  <c:v>1.0999999940395355E-2</c:v>
                </c:pt>
                <c:pt idx="109">
                  <c:v>1.0999999940395355E-2</c:v>
                </c:pt>
                <c:pt idx="110">
                  <c:v>1.0999999940395355E-2</c:v>
                </c:pt>
                <c:pt idx="111">
                  <c:v>1.0999999940395355E-2</c:v>
                </c:pt>
                <c:pt idx="112">
                  <c:v>1.0999999940395355E-2</c:v>
                </c:pt>
                <c:pt idx="113">
                  <c:v>1.0999999940395355E-2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1"/>
        </c:ser>
        <c:dLbls/>
        <c:axId val="86353792"/>
        <c:axId val="86355328"/>
      </c:scatterChart>
      <c:valAx>
        <c:axId val="86353792"/>
        <c:scaling>
          <c:orientation val="minMax"/>
        </c:scaling>
        <c:axPos val="b"/>
        <c:numFmt formatCode="dd/mm/yyyy" sourceLinked="1"/>
        <c:tickLblPos val="nextTo"/>
        <c:crossAx val="86355328"/>
        <c:crosses val="autoZero"/>
        <c:crossBetween val="midCat"/>
      </c:valAx>
      <c:valAx>
        <c:axId val="86355328"/>
        <c:scaling>
          <c:orientation val="minMax"/>
          <c:max val="5"/>
        </c:scaling>
        <c:axPos val="l"/>
        <c:numFmt formatCode="0.00" sourceLinked="0"/>
        <c:tickLblPos val="nextTo"/>
        <c:crossAx val="86353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957"/>
          <c:h val="0.16743438320210219"/>
        </c:manualLayout>
      </c:layout>
    </c:legend>
    <c:plotVisOnly val="1"/>
    <c:dispBlanksAs val="gap"/>
  </c:chart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97"/>
          <c:h val="0.89719889180519163"/>
        </c:manualLayout>
      </c:layout>
      <c:scatterChart>
        <c:scatterStyle val="lineMarker"/>
        <c:ser>
          <c:idx val="1"/>
          <c:order val="1"/>
          <c:tx>
            <c:strRef>
              <c:f>'Raj 3765'!$G$22</c:f>
              <c:strCache>
                <c:ptCount val="1"/>
                <c:pt idx="0">
                  <c:v>GAI observed</c:v>
                </c:pt>
              </c:strCache>
            </c:strRef>
          </c:tx>
          <c:spPr>
            <a:ln w="28575">
              <a:noFill/>
            </a:ln>
          </c:spPr>
          <c:xVal>
            <c:numRef>
              <c:f>'Raj 3765'!$J$24:$J$27</c:f>
              <c:numCache>
                <c:formatCode>dd/mm/yyyy</c:formatCode>
                <c:ptCount val="4"/>
                <c:pt idx="0">
                  <c:v>41649</c:v>
                </c:pt>
                <c:pt idx="1">
                  <c:v>41672</c:v>
                </c:pt>
                <c:pt idx="2">
                  <c:v>41697</c:v>
                </c:pt>
                <c:pt idx="3">
                  <c:v>41717</c:v>
                </c:pt>
              </c:numCache>
            </c:numRef>
          </c:xVal>
          <c:yVal>
            <c:numRef>
              <c:f>'Raj 3765'!$K$24:$K$27</c:f>
              <c:numCache>
                <c:formatCode>General</c:formatCode>
                <c:ptCount val="4"/>
                <c:pt idx="0" formatCode="0.00000">
                  <c:v>0.39746666666666663</c:v>
                </c:pt>
                <c:pt idx="1">
                  <c:v>2.8422999999999998</c:v>
                </c:pt>
                <c:pt idx="2">
                  <c:v>1.7923</c:v>
                </c:pt>
                <c:pt idx="3">
                  <c:v>0.24349999999999999</c:v>
                </c:pt>
              </c:numCache>
            </c:numRef>
          </c:yVal>
        </c:ser>
        <c:dLbls/>
        <c:axId val="86086784"/>
        <c:axId val="86088320"/>
      </c:scatterChart>
      <c:scatterChart>
        <c:scatterStyle val="smoothMarker"/>
        <c:ser>
          <c:idx val="0"/>
          <c:order val="0"/>
          <c:tx>
            <c:strRef>
              <c:f>'Raj 3765'!$C$22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'Raj 3765'!$D$24:$D$174</c:f>
              <c:numCache>
                <c:formatCode>dd/mm/yyyy</c:formatCode>
                <c:ptCount val="151"/>
                <c:pt idx="0">
                  <c:v>41609</c:v>
                </c:pt>
                <c:pt idx="1">
                  <c:v>41610</c:v>
                </c:pt>
                <c:pt idx="2">
                  <c:v>41611</c:v>
                </c:pt>
                <c:pt idx="3">
                  <c:v>41612</c:v>
                </c:pt>
                <c:pt idx="4">
                  <c:v>41613</c:v>
                </c:pt>
                <c:pt idx="5">
                  <c:v>41614</c:v>
                </c:pt>
                <c:pt idx="6">
                  <c:v>41615</c:v>
                </c:pt>
                <c:pt idx="7">
                  <c:v>41616</c:v>
                </c:pt>
                <c:pt idx="8">
                  <c:v>41617</c:v>
                </c:pt>
                <c:pt idx="9">
                  <c:v>41618</c:v>
                </c:pt>
                <c:pt idx="10">
                  <c:v>41619</c:v>
                </c:pt>
                <c:pt idx="11">
                  <c:v>41620</c:v>
                </c:pt>
                <c:pt idx="12">
                  <c:v>41621</c:v>
                </c:pt>
                <c:pt idx="13">
                  <c:v>41622</c:v>
                </c:pt>
                <c:pt idx="14">
                  <c:v>41623</c:v>
                </c:pt>
                <c:pt idx="15">
                  <c:v>41624</c:v>
                </c:pt>
                <c:pt idx="16">
                  <c:v>41625</c:v>
                </c:pt>
                <c:pt idx="17">
                  <c:v>41626</c:v>
                </c:pt>
                <c:pt idx="18">
                  <c:v>41627</c:v>
                </c:pt>
                <c:pt idx="19">
                  <c:v>41628</c:v>
                </c:pt>
                <c:pt idx="20">
                  <c:v>41629</c:v>
                </c:pt>
                <c:pt idx="21">
                  <c:v>41630</c:v>
                </c:pt>
                <c:pt idx="22">
                  <c:v>41631</c:v>
                </c:pt>
                <c:pt idx="23">
                  <c:v>41632</c:v>
                </c:pt>
                <c:pt idx="24">
                  <c:v>41633</c:v>
                </c:pt>
                <c:pt idx="25">
                  <c:v>41634</c:v>
                </c:pt>
                <c:pt idx="26">
                  <c:v>41635</c:v>
                </c:pt>
                <c:pt idx="27">
                  <c:v>41636</c:v>
                </c:pt>
                <c:pt idx="28">
                  <c:v>41637</c:v>
                </c:pt>
                <c:pt idx="29">
                  <c:v>41638</c:v>
                </c:pt>
                <c:pt idx="30">
                  <c:v>41639</c:v>
                </c:pt>
                <c:pt idx="31">
                  <c:v>41640</c:v>
                </c:pt>
                <c:pt idx="32">
                  <c:v>41641</c:v>
                </c:pt>
                <c:pt idx="33">
                  <c:v>41642</c:v>
                </c:pt>
                <c:pt idx="34">
                  <c:v>41643</c:v>
                </c:pt>
                <c:pt idx="35">
                  <c:v>41644</c:v>
                </c:pt>
                <c:pt idx="36">
                  <c:v>41645</c:v>
                </c:pt>
                <c:pt idx="37">
                  <c:v>41646</c:v>
                </c:pt>
                <c:pt idx="38">
                  <c:v>41647</c:v>
                </c:pt>
                <c:pt idx="39">
                  <c:v>41648</c:v>
                </c:pt>
                <c:pt idx="40">
                  <c:v>41649</c:v>
                </c:pt>
                <c:pt idx="41">
                  <c:v>41650</c:v>
                </c:pt>
                <c:pt idx="42">
                  <c:v>41651</c:v>
                </c:pt>
                <c:pt idx="43">
                  <c:v>41652</c:v>
                </c:pt>
                <c:pt idx="44">
                  <c:v>41653</c:v>
                </c:pt>
                <c:pt idx="45">
                  <c:v>41654</c:v>
                </c:pt>
                <c:pt idx="46">
                  <c:v>41655</c:v>
                </c:pt>
                <c:pt idx="47">
                  <c:v>41656</c:v>
                </c:pt>
                <c:pt idx="48">
                  <c:v>41657</c:v>
                </c:pt>
                <c:pt idx="49">
                  <c:v>41658</c:v>
                </c:pt>
                <c:pt idx="50">
                  <c:v>41659</c:v>
                </c:pt>
                <c:pt idx="51">
                  <c:v>41660</c:v>
                </c:pt>
                <c:pt idx="52">
                  <c:v>41661</c:v>
                </c:pt>
                <c:pt idx="53">
                  <c:v>41662</c:v>
                </c:pt>
                <c:pt idx="54">
                  <c:v>41663</c:v>
                </c:pt>
                <c:pt idx="55">
                  <c:v>41664</c:v>
                </c:pt>
                <c:pt idx="56">
                  <c:v>41665</c:v>
                </c:pt>
                <c:pt idx="57">
                  <c:v>41666</c:v>
                </c:pt>
                <c:pt idx="58">
                  <c:v>41667</c:v>
                </c:pt>
                <c:pt idx="59">
                  <c:v>41668</c:v>
                </c:pt>
                <c:pt idx="60">
                  <c:v>41669</c:v>
                </c:pt>
                <c:pt idx="61">
                  <c:v>41670</c:v>
                </c:pt>
                <c:pt idx="62">
                  <c:v>41671</c:v>
                </c:pt>
                <c:pt idx="63">
                  <c:v>41672</c:v>
                </c:pt>
                <c:pt idx="64">
                  <c:v>41673</c:v>
                </c:pt>
                <c:pt idx="65">
                  <c:v>41674</c:v>
                </c:pt>
                <c:pt idx="66">
                  <c:v>41675</c:v>
                </c:pt>
                <c:pt idx="67">
                  <c:v>41676</c:v>
                </c:pt>
                <c:pt idx="68">
                  <c:v>41677</c:v>
                </c:pt>
                <c:pt idx="69">
                  <c:v>41678</c:v>
                </c:pt>
                <c:pt idx="70">
                  <c:v>41679</c:v>
                </c:pt>
                <c:pt idx="71">
                  <c:v>41680</c:v>
                </c:pt>
                <c:pt idx="72">
                  <c:v>41681</c:v>
                </c:pt>
                <c:pt idx="73">
                  <c:v>41682</c:v>
                </c:pt>
                <c:pt idx="74">
                  <c:v>41683</c:v>
                </c:pt>
                <c:pt idx="75">
                  <c:v>41684</c:v>
                </c:pt>
                <c:pt idx="76">
                  <c:v>41685</c:v>
                </c:pt>
                <c:pt idx="77">
                  <c:v>41686</c:v>
                </c:pt>
                <c:pt idx="78">
                  <c:v>41687</c:v>
                </c:pt>
                <c:pt idx="79">
                  <c:v>41688</c:v>
                </c:pt>
                <c:pt idx="80">
                  <c:v>41689</c:v>
                </c:pt>
                <c:pt idx="81">
                  <c:v>41690</c:v>
                </c:pt>
                <c:pt idx="82">
                  <c:v>41691</c:v>
                </c:pt>
                <c:pt idx="83">
                  <c:v>41692</c:v>
                </c:pt>
                <c:pt idx="84">
                  <c:v>41693</c:v>
                </c:pt>
                <c:pt idx="85">
                  <c:v>41694</c:v>
                </c:pt>
                <c:pt idx="86">
                  <c:v>41695</c:v>
                </c:pt>
                <c:pt idx="87">
                  <c:v>41696</c:v>
                </c:pt>
                <c:pt idx="88">
                  <c:v>41697</c:v>
                </c:pt>
                <c:pt idx="89">
                  <c:v>41698</c:v>
                </c:pt>
                <c:pt idx="90">
                  <c:v>41699</c:v>
                </c:pt>
                <c:pt idx="91">
                  <c:v>41700</c:v>
                </c:pt>
                <c:pt idx="92">
                  <c:v>41701</c:v>
                </c:pt>
                <c:pt idx="93">
                  <c:v>41702</c:v>
                </c:pt>
                <c:pt idx="94">
                  <c:v>41703</c:v>
                </c:pt>
                <c:pt idx="95">
                  <c:v>41704</c:v>
                </c:pt>
                <c:pt idx="96">
                  <c:v>41705</c:v>
                </c:pt>
                <c:pt idx="97">
                  <c:v>41706</c:v>
                </c:pt>
                <c:pt idx="98">
                  <c:v>41707</c:v>
                </c:pt>
                <c:pt idx="99">
                  <c:v>41708</c:v>
                </c:pt>
                <c:pt idx="100">
                  <c:v>41709</c:v>
                </c:pt>
                <c:pt idx="101">
                  <c:v>41710</c:v>
                </c:pt>
                <c:pt idx="102">
                  <c:v>41711</c:v>
                </c:pt>
                <c:pt idx="103">
                  <c:v>41712</c:v>
                </c:pt>
                <c:pt idx="104">
                  <c:v>41713</c:v>
                </c:pt>
                <c:pt idx="105">
                  <c:v>41714</c:v>
                </c:pt>
                <c:pt idx="106">
                  <c:v>41715</c:v>
                </c:pt>
                <c:pt idx="107">
                  <c:v>41716</c:v>
                </c:pt>
                <c:pt idx="108">
                  <c:v>41717</c:v>
                </c:pt>
                <c:pt idx="109">
                  <c:v>41718</c:v>
                </c:pt>
                <c:pt idx="110">
                  <c:v>41719</c:v>
                </c:pt>
                <c:pt idx="111">
                  <c:v>41720</c:v>
                </c:pt>
                <c:pt idx="112">
                  <c:v>41721</c:v>
                </c:pt>
                <c:pt idx="113">
                  <c:v>41722</c:v>
                </c:pt>
                <c:pt idx="114">
                  <c:v>41723</c:v>
                </c:pt>
                <c:pt idx="115">
                  <c:v>41724</c:v>
                </c:pt>
                <c:pt idx="116">
                  <c:v>41725</c:v>
                </c:pt>
                <c:pt idx="117">
                  <c:v>41726</c:v>
                </c:pt>
                <c:pt idx="118">
                  <c:v>41727</c:v>
                </c:pt>
                <c:pt idx="119">
                  <c:v>41728</c:v>
                </c:pt>
                <c:pt idx="120">
                  <c:v>41729</c:v>
                </c:pt>
                <c:pt idx="121">
                  <c:v>41730</c:v>
                </c:pt>
                <c:pt idx="122">
                  <c:v>41731</c:v>
                </c:pt>
                <c:pt idx="123">
                  <c:v>41732</c:v>
                </c:pt>
                <c:pt idx="124">
                  <c:v>41733</c:v>
                </c:pt>
                <c:pt idx="125">
                  <c:v>41734</c:v>
                </c:pt>
                <c:pt idx="126">
                  <c:v>41735</c:v>
                </c:pt>
                <c:pt idx="127">
                  <c:v>41736</c:v>
                </c:pt>
                <c:pt idx="128">
                  <c:v>41737</c:v>
                </c:pt>
                <c:pt idx="129">
                  <c:v>41738</c:v>
                </c:pt>
                <c:pt idx="130">
                  <c:v>41739</c:v>
                </c:pt>
                <c:pt idx="131">
                  <c:v>41740</c:v>
                </c:pt>
                <c:pt idx="132">
                  <c:v>41741</c:v>
                </c:pt>
                <c:pt idx="133">
                  <c:v>41742</c:v>
                </c:pt>
                <c:pt idx="134">
                  <c:v>41743</c:v>
                </c:pt>
                <c:pt idx="135">
                  <c:v>41744</c:v>
                </c:pt>
                <c:pt idx="136">
                  <c:v>41745</c:v>
                </c:pt>
                <c:pt idx="137">
                  <c:v>41746</c:v>
                </c:pt>
                <c:pt idx="138">
                  <c:v>41747</c:v>
                </c:pt>
                <c:pt idx="139">
                  <c:v>41748</c:v>
                </c:pt>
                <c:pt idx="140">
                  <c:v>41749</c:v>
                </c:pt>
                <c:pt idx="141">
                  <c:v>41750</c:v>
                </c:pt>
                <c:pt idx="142">
                  <c:v>41751</c:v>
                </c:pt>
                <c:pt idx="143">
                  <c:v>41752</c:v>
                </c:pt>
                <c:pt idx="144">
                  <c:v>41753</c:v>
                </c:pt>
                <c:pt idx="145">
                  <c:v>41754</c:v>
                </c:pt>
                <c:pt idx="146">
                  <c:v>41755</c:v>
                </c:pt>
                <c:pt idx="147">
                  <c:v>41756</c:v>
                </c:pt>
                <c:pt idx="148">
                  <c:v>41757</c:v>
                </c:pt>
                <c:pt idx="149">
                  <c:v>41758</c:v>
                </c:pt>
                <c:pt idx="150">
                  <c:v>41759</c:v>
                </c:pt>
              </c:numCache>
            </c:numRef>
          </c:xVal>
          <c:yVal>
            <c:numRef>
              <c:f>'Raj 3765'!$E$24:$E$174</c:f>
              <c:numCache>
                <c:formatCode>General</c:formatCode>
                <c:ptCount val="1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1.0999999940395355E-2</c:v>
                </c:pt>
                <c:pt idx="15">
                  <c:v>1.2438874593123126E-2</c:v>
                </c:pt>
                <c:pt idx="16">
                  <c:v>1.3607280405398044E-2</c:v>
                </c:pt>
                <c:pt idx="17">
                  <c:v>1.5021743483421789E-2</c:v>
                </c:pt>
                <c:pt idx="18">
                  <c:v>1.6848742277168521E-2</c:v>
                </c:pt>
                <c:pt idx="19">
                  <c:v>1.8943449151052692E-2</c:v>
                </c:pt>
                <c:pt idx="20">
                  <c:v>2.1009371040323885E-2</c:v>
                </c:pt>
                <c:pt idx="21">
                  <c:v>2.29681037264194E-2</c:v>
                </c:pt>
                <c:pt idx="22">
                  <c:v>2.5107475555458884E-2</c:v>
                </c:pt>
                <c:pt idx="23">
                  <c:v>2.758272191990728E-2</c:v>
                </c:pt>
                <c:pt idx="24">
                  <c:v>3.0393589544117982E-2</c:v>
                </c:pt>
                <c:pt idx="25">
                  <c:v>3.324396830663244E-2</c:v>
                </c:pt>
                <c:pt idx="26">
                  <c:v>3.676650638896875E-2</c:v>
                </c:pt>
                <c:pt idx="27">
                  <c:v>4.1149054807827129E-2</c:v>
                </c:pt>
                <c:pt idx="28">
                  <c:v>4.5437660745050741E-2</c:v>
                </c:pt>
                <c:pt idx="29">
                  <c:v>5.032805431567984E-2</c:v>
                </c:pt>
                <c:pt idx="30">
                  <c:v>5.6150839740533927E-2</c:v>
                </c:pt>
                <c:pt idx="31">
                  <c:v>6.3400216457228042E-2</c:v>
                </c:pt>
                <c:pt idx="32">
                  <c:v>7.1594590290319102E-2</c:v>
                </c:pt>
                <c:pt idx="33">
                  <c:v>7.9287972280035021E-2</c:v>
                </c:pt>
                <c:pt idx="34">
                  <c:v>8.7164683929282769E-2</c:v>
                </c:pt>
                <c:pt idx="35">
                  <c:v>9.6570286332083338E-2</c:v>
                </c:pt>
                <c:pt idx="36">
                  <c:v>0.10681426534678234</c:v>
                </c:pt>
                <c:pt idx="37">
                  <c:v>0.12075436374162113</c:v>
                </c:pt>
                <c:pt idx="38">
                  <c:v>0.13885742573386528</c:v>
                </c:pt>
                <c:pt idx="39">
                  <c:v>0.16136946582838199</c:v>
                </c:pt>
                <c:pt idx="40">
                  <c:v>0.18174230057216606</c:v>
                </c:pt>
                <c:pt idx="41">
                  <c:v>0.20428560200622603</c:v>
                </c:pt>
                <c:pt idx="42">
                  <c:v>0.22836464396084499</c:v>
                </c:pt>
                <c:pt idx="43">
                  <c:v>0.26178093584594209</c:v>
                </c:pt>
                <c:pt idx="44">
                  <c:v>0.29643798580929315</c:v>
                </c:pt>
                <c:pt idx="45">
                  <c:v>0.37235818470824888</c:v>
                </c:pt>
                <c:pt idx="46">
                  <c:v>0.41028488338296309</c:v>
                </c:pt>
                <c:pt idx="47">
                  <c:v>0.46228298145161184</c:v>
                </c:pt>
                <c:pt idx="48">
                  <c:v>0.52859060871427688</c:v>
                </c:pt>
                <c:pt idx="49">
                  <c:v>0.61733297851104807</c:v>
                </c:pt>
                <c:pt idx="50">
                  <c:v>0.69601898710549859</c:v>
                </c:pt>
                <c:pt idx="51">
                  <c:v>0.80719493412789767</c:v>
                </c:pt>
                <c:pt idx="52">
                  <c:v>0.91232644498681925</c:v>
                </c:pt>
                <c:pt idx="53">
                  <c:v>1.0327533886409319</c:v>
                </c:pt>
                <c:pt idx="54">
                  <c:v>1.2083879530606656</c:v>
                </c:pt>
                <c:pt idx="55">
                  <c:v>1.367524325956849</c:v>
                </c:pt>
                <c:pt idx="56">
                  <c:v>1.5027593117824485</c:v>
                </c:pt>
                <c:pt idx="57">
                  <c:v>1.6208402726713564</c:v>
                </c:pt>
                <c:pt idx="58">
                  <c:v>1.7589857857042945</c:v>
                </c:pt>
                <c:pt idx="59">
                  <c:v>1.891745902520469</c:v>
                </c:pt>
                <c:pt idx="60">
                  <c:v>2.0607701327144734</c:v>
                </c:pt>
                <c:pt idx="61">
                  <c:v>2.2394735926248215</c:v>
                </c:pt>
                <c:pt idx="62">
                  <c:v>2.4388962558769225</c:v>
                </c:pt>
                <c:pt idx="63">
                  <c:v>2.6500048820118827</c:v>
                </c:pt>
                <c:pt idx="64">
                  <c:v>2.8570677267581783</c:v>
                </c:pt>
                <c:pt idx="65">
                  <c:v>3.0913281422007151</c:v>
                </c:pt>
                <c:pt idx="66">
                  <c:v>3.2953845556077481</c:v>
                </c:pt>
                <c:pt idx="67">
                  <c:v>3.5164772221350198</c:v>
                </c:pt>
                <c:pt idx="68">
                  <c:v>3.7425338773309269</c:v>
                </c:pt>
                <c:pt idx="69">
                  <c:v>3.9534204338558756</c:v>
                </c:pt>
                <c:pt idx="70">
                  <c:v>4.176730519629122</c:v>
                </c:pt>
                <c:pt idx="71">
                  <c:v>4.3336637405801044</c:v>
                </c:pt>
                <c:pt idx="72">
                  <c:v>4.5726856717709259</c:v>
                </c:pt>
                <c:pt idx="73">
                  <c:v>4.5726856717709268</c:v>
                </c:pt>
                <c:pt idx="74">
                  <c:v>4.5726856717709268</c:v>
                </c:pt>
                <c:pt idx="75">
                  <c:v>4.5726856717709268</c:v>
                </c:pt>
                <c:pt idx="76">
                  <c:v>4.5726856717709268</c:v>
                </c:pt>
                <c:pt idx="77">
                  <c:v>4.5726856717709268</c:v>
                </c:pt>
                <c:pt idx="78">
                  <c:v>4.5726856717709268</c:v>
                </c:pt>
                <c:pt idx="79">
                  <c:v>4.5726856717709268</c:v>
                </c:pt>
                <c:pt idx="80">
                  <c:v>4.5726856717709268</c:v>
                </c:pt>
                <c:pt idx="81">
                  <c:v>4.5726856717709268</c:v>
                </c:pt>
                <c:pt idx="82">
                  <c:v>4.5726856717709268</c:v>
                </c:pt>
                <c:pt idx="83">
                  <c:v>4.5726856717709268</c:v>
                </c:pt>
                <c:pt idx="84">
                  <c:v>4.5726856717709277</c:v>
                </c:pt>
                <c:pt idx="85">
                  <c:v>4.5726856717709268</c:v>
                </c:pt>
                <c:pt idx="86">
                  <c:v>4.5726856717709268</c:v>
                </c:pt>
                <c:pt idx="87">
                  <c:v>4.5726856717709268</c:v>
                </c:pt>
                <c:pt idx="88">
                  <c:v>4.5726856717709268</c:v>
                </c:pt>
                <c:pt idx="89">
                  <c:v>4.5726856717709268</c:v>
                </c:pt>
                <c:pt idx="90">
                  <c:v>4.5726856717709268</c:v>
                </c:pt>
                <c:pt idx="91">
                  <c:v>4.5726856717709268</c:v>
                </c:pt>
                <c:pt idx="92">
                  <c:v>4.5726856717709268</c:v>
                </c:pt>
                <c:pt idx="93">
                  <c:v>4.5726856717709268</c:v>
                </c:pt>
                <c:pt idx="94">
                  <c:v>4.5726856717709268</c:v>
                </c:pt>
                <c:pt idx="95">
                  <c:v>4.5726856717709268</c:v>
                </c:pt>
                <c:pt idx="96">
                  <c:v>4.5726856717709268</c:v>
                </c:pt>
                <c:pt idx="97">
                  <c:v>4.5726856717709268</c:v>
                </c:pt>
                <c:pt idx="98">
                  <c:v>4.5726856717709268</c:v>
                </c:pt>
                <c:pt idx="99">
                  <c:v>4.5726856717709268</c:v>
                </c:pt>
                <c:pt idx="100">
                  <c:v>4.5726856717709268</c:v>
                </c:pt>
                <c:pt idx="101">
                  <c:v>4.5726856717709268</c:v>
                </c:pt>
                <c:pt idx="102">
                  <c:v>4.5726856717709268</c:v>
                </c:pt>
                <c:pt idx="103">
                  <c:v>4.5726856717709268</c:v>
                </c:pt>
                <c:pt idx="104">
                  <c:v>4.5726856717709268</c:v>
                </c:pt>
                <c:pt idx="105">
                  <c:v>4.5726856717709268</c:v>
                </c:pt>
                <c:pt idx="106">
                  <c:v>4.5726856717709268</c:v>
                </c:pt>
                <c:pt idx="107">
                  <c:v>4.5726856717709268</c:v>
                </c:pt>
                <c:pt idx="108">
                  <c:v>4.5726856717709268</c:v>
                </c:pt>
                <c:pt idx="109">
                  <c:v>4.5726856717709268</c:v>
                </c:pt>
                <c:pt idx="110">
                  <c:v>4.5726856717709268</c:v>
                </c:pt>
                <c:pt idx="111">
                  <c:v>4.5726856717709268</c:v>
                </c:pt>
                <c:pt idx="112">
                  <c:v>4.5726856717709268</c:v>
                </c:pt>
                <c:pt idx="113">
                  <c:v>4.5726856717709268</c:v>
                </c:pt>
                <c:pt idx="114">
                  <c:v>4.5726856717709268</c:v>
                </c:pt>
                <c:pt idx="115">
                  <c:v>4.5726856717709268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1"/>
        </c:ser>
        <c:dLbls/>
        <c:axId val="86086784"/>
        <c:axId val="86088320"/>
      </c:scatterChart>
      <c:valAx>
        <c:axId val="86086784"/>
        <c:scaling>
          <c:orientation val="minMax"/>
        </c:scaling>
        <c:axPos val="b"/>
        <c:numFmt formatCode="dd/mm/yyyy" sourceLinked="1"/>
        <c:tickLblPos val="nextTo"/>
        <c:crossAx val="86088320"/>
        <c:crosses val="autoZero"/>
        <c:crossBetween val="midCat"/>
      </c:valAx>
      <c:valAx>
        <c:axId val="86088320"/>
        <c:scaling>
          <c:orientation val="minMax"/>
        </c:scaling>
        <c:axPos val="l"/>
        <c:numFmt formatCode="0.00" sourceLinked="0"/>
        <c:tickLblPos val="nextTo"/>
        <c:crossAx val="8608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957"/>
          <c:h val="0.16743438320210219"/>
        </c:manualLayout>
      </c:layout>
    </c:legend>
    <c:plotVisOnly val="1"/>
    <c:dispBlanksAs val="gap"/>
  </c:chart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20</xdr:row>
      <xdr:rowOff>76200</xdr:rowOff>
    </xdr:from>
    <xdr:to>
      <xdr:col>0</xdr:col>
      <xdr:colOff>4695825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0</xdr:col>
      <xdr:colOff>4667250</xdr:colOff>
      <xdr:row>50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Wheat%20Raj-3765/Output/sea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%20Wheat%202013-14/Scenarios/Bajju%20Wheat%20Raj-3765/Output/sea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Wheat%20Raj-3765/Output/dail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%20Wheat%202013-14/Scenarios/Bajju%20Wheat%20Raj-3765/Output/dail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2012/Dec/21</v>
          </cell>
          <cell r="D12" t="str">
            <v>2013/Feb/14</v>
          </cell>
          <cell r="E12" t="str">
            <v>2013/Mar/09</v>
          </cell>
          <cell r="G12" t="str">
            <v>2013/Mar/19</v>
          </cell>
          <cell r="J12">
            <v>2047.0866170321017</v>
          </cell>
          <cell r="K12">
            <v>5110.594189368584</v>
          </cell>
          <cell r="Y12">
            <v>61.088055163541256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2013/Dec/15</v>
          </cell>
          <cell r="D12" t="str">
            <v>2014/Feb/09</v>
          </cell>
          <cell r="E12" t="str">
            <v>2014/Mar/07</v>
          </cell>
          <cell r="G12" t="str">
            <v>2014/Mar/17</v>
          </cell>
          <cell r="J12">
            <v>2532.4077609349238</v>
          </cell>
          <cell r="K12">
            <v>6142.5212320853025</v>
          </cell>
          <cell r="Y12">
            <v>61.579011690106739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1.0999999940395355E-2</v>
          </cell>
        </row>
        <row r="33">
          <cell r="H33">
            <v>1.2411272693518959E-2</v>
          </cell>
        </row>
        <row r="34">
          <cell r="H34">
            <v>1.3778156036559491E-2</v>
          </cell>
        </row>
        <row r="35">
          <cell r="H35">
            <v>1.5399316728836899E-2</v>
          </cell>
        </row>
        <row r="36">
          <cell r="H36">
            <v>1.6807342384871811E-2</v>
          </cell>
        </row>
        <row r="37">
          <cell r="H37">
            <v>1.8937886668436092E-2</v>
          </cell>
        </row>
        <row r="38">
          <cell r="H38">
            <v>2.1050458303128287E-2</v>
          </cell>
        </row>
        <row r="39">
          <cell r="H39">
            <v>2.3965575199155202E-2</v>
          </cell>
        </row>
        <row r="40">
          <cell r="H40">
            <v>2.7240495144346986E-2</v>
          </cell>
        </row>
        <row r="41">
          <cell r="H41">
            <v>3.168817900828505E-2</v>
          </cell>
        </row>
        <row r="42">
          <cell r="H42">
            <v>3.4822925733164048E-2</v>
          </cell>
        </row>
        <row r="43">
          <cell r="H43">
            <v>3.8856828018882641E-2</v>
          </cell>
        </row>
        <row r="44">
          <cell r="H44">
            <v>4.3583131975338134E-2</v>
          </cell>
        </row>
        <row r="45">
          <cell r="H45">
            <v>4.9124226946380752E-2</v>
          </cell>
        </row>
        <row r="46">
          <cell r="H46">
            <v>5.5190508992480909E-2</v>
          </cell>
        </row>
        <row r="47">
          <cell r="H47">
            <v>6.2273363042594572E-2</v>
          </cell>
        </row>
        <row r="48">
          <cell r="H48">
            <v>6.8949465158486462E-2</v>
          </cell>
        </row>
        <row r="49">
          <cell r="H49">
            <v>7.8197456541570495E-2</v>
          </cell>
        </row>
        <row r="50">
          <cell r="H50">
            <v>8.8102705124470798E-2</v>
          </cell>
        </row>
        <row r="51">
          <cell r="H51">
            <v>0.10004203517438351</v>
          </cell>
        </row>
        <row r="52">
          <cell r="H52">
            <v>0.11117311011143098</v>
          </cell>
        </row>
        <row r="53">
          <cell r="H53">
            <v>0.12641625598915474</v>
          </cell>
        </row>
        <row r="54">
          <cell r="H54">
            <v>0.14502060166578895</v>
          </cell>
        </row>
        <row r="55">
          <cell r="H55">
            <v>0.1677958258775003</v>
          </cell>
        </row>
        <row r="56">
          <cell r="H56">
            <v>0.18690740435391517</v>
          </cell>
        </row>
        <row r="57">
          <cell r="H57">
            <v>0.21361570701162799</v>
          </cell>
        </row>
        <row r="58">
          <cell r="H58">
            <v>0.23999190749467342</v>
          </cell>
        </row>
        <row r="59">
          <cell r="H59">
            <v>0.26695528587143291</v>
          </cell>
        </row>
        <row r="60">
          <cell r="H60">
            <v>0.30253904767801421</v>
          </cell>
        </row>
        <row r="61">
          <cell r="H61">
            <v>0.35012050727613792</v>
          </cell>
        </row>
        <row r="62">
          <cell r="H62">
            <v>0.38735691592849913</v>
          </cell>
        </row>
        <row r="63">
          <cell r="H63">
            <v>0.43221873196746752</v>
          </cell>
        </row>
        <row r="64">
          <cell r="H64">
            <v>0.47185443341544714</v>
          </cell>
        </row>
        <row r="65">
          <cell r="H65">
            <v>0.54351141240990264</v>
          </cell>
        </row>
        <row r="66">
          <cell r="H66">
            <v>0.60906390580699699</v>
          </cell>
        </row>
        <row r="67">
          <cell r="H67">
            <v>0.67610843530552156</v>
          </cell>
        </row>
        <row r="68">
          <cell r="H68">
            <v>0.75136750570069244</v>
          </cell>
        </row>
        <row r="69">
          <cell r="H69">
            <v>0.8348145413574688</v>
          </cell>
        </row>
        <row r="70">
          <cell r="H70">
            <v>0.92582117478359116</v>
          </cell>
        </row>
        <row r="71">
          <cell r="H71">
            <v>1.0287160407301488</v>
          </cell>
        </row>
        <row r="72">
          <cell r="H72">
            <v>1.1528544319869996</v>
          </cell>
        </row>
        <row r="73">
          <cell r="H73">
            <v>1.2830559205277121</v>
          </cell>
        </row>
        <row r="74">
          <cell r="H74">
            <v>1.4148448641787081</v>
          </cell>
        </row>
        <row r="75">
          <cell r="H75">
            <v>1.5851553750107945</v>
          </cell>
        </row>
        <row r="76">
          <cell r="H76">
            <v>1.7622618875095832</v>
          </cell>
        </row>
        <row r="77">
          <cell r="H77">
            <v>1.9339897555861387</v>
          </cell>
        </row>
        <row r="78">
          <cell r="H78">
            <v>2.1284901876484934</v>
          </cell>
        </row>
        <row r="79">
          <cell r="H79">
            <v>2.3147831648592172</v>
          </cell>
        </row>
        <row r="80">
          <cell r="H80">
            <v>2.4768103875170753</v>
          </cell>
        </row>
        <row r="81">
          <cell r="H81">
            <v>2.6376534058149956</v>
          </cell>
        </row>
        <row r="82">
          <cell r="H82">
            <v>2.8106505078156832</v>
          </cell>
        </row>
        <row r="83">
          <cell r="H83">
            <v>3.0028836145837738</v>
          </cell>
        </row>
        <row r="84">
          <cell r="H84">
            <v>3.2138907345884693</v>
          </cell>
        </row>
        <row r="85">
          <cell r="H85">
            <v>3.3965271518170592</v>
          </cell>
        </row>
        <row r="86">
          <cell r="H86">
            <v>3.6307143004413294</v>
          </cell>
        </row>
        <row r="87">
          <cell r="H87">
            <v>3.8484754158991139</v>
          </cell>
        </row>
        <row r="88">
          <cell r="H88">
            <v>3.8298710702224792</v>
          </cell>
        </row>
        <row r="89">
          <cell r="H89">
            <v>3.807095846010768</v>
          </cell>
        </row>
        <row r="90">
          <cell r="H90">
            <v>3.807095846010768</v>
          </cell>
        </row>
        <row r="91">
          <cell r="H91">
            <v>3.7879842675343531</v>
          </cell>
        </row>
        <row r="92">
          <cell r="H92">
            <v>3.7612759648766403</v>
          </cell>
        </row>
        <row r="93">
          <cell r="H93">
            <v>3.7348997643935946</v>
          </cell>
        </row>
        <row r="94">
          <cell r="H94">
            <v>3.6723526242102538</v>
          </cell>
        </row>
        <row r="95">
          <cell r="H95">
            <v>3.6247711646121301</v>
          </cell>
        </row>
        <row r="96">
          <cell r="H96">
            <v>3.5426729399208008</v>
          </cell>
        </row>
        <row r="97">
          <cell r="H97">
            <v>3.503037238472821</v>
          </cell>
        </row>
        <row r="98">
          <cell r="H98">
            <v>3.4313802594783653</v>
          </cell>
        </row>
        <row r="99">
          <cell r="H99">
            <v>3.3658277660812712</v>
          </cell>
        </row>
        <row r="100">
          <cell r="H100">
            <v>3.2235241661875755</v>
          </cell>
        </row>
        <row r="101">
          <cell r="H101">
            <v>3.1400771305307993</v>
          </cell>
        </row>
        <row r="102">
          <cell r="H102">
            <v>3.0490704971046769</v>
          </cell>
        </row>
        <row r="103">
          <cell r="H103">
            <v>2.9461756311581193</v>
          </cell>
        </row>
        <row r="104">
          <cell r="H104">
            <v>2.822037239901269</v>
          </cell>
        </row>
        <row r="105">
          <cell r="H105">
            <v>2.6904244786074325</v>
          </cell>
        </row>
        <row r="106">
          <cell r="H106">
            <v>2.5572686516133958</v>
          </cell>
        </row>
        <row r="107">
          <cell r="H107">
            <v>2.2046918976506444</v>
          </cell>
        </row>
        <row r="108">
          <cell r="H108">
            <v>2.0308514579393964</v>
          </cell>
        </row>
        <row r="109">
          <cell r="H109">
            <v>1.8334359089810146</v>
          </cell>
        </row>
        <row r="110">
          <cell r="H110">
            <v>1.4773931053033036</v>
          </cell>
        </row>
        <row r="111">
          <cell r="H111">
            <v>1.1363843359940979</v>
          </cell>
        </row>
        <row r="112">
          <cell r="H112">
            <v>0.93942492526955168</v>
          </cell>
        </row>
        <row r="113">
          <cell r="H113">
            <v>0.50126181488713362</v>
          </cell>
        </row>
        <row r="114">
          <cell r="H114">
            <v>0.25513533621295076</v>
          </cell>
        </row>
        <row r="115">
          <cell r="H115">
            <v>1.0999999940395355E-2</v>
          </cell>
        </row>
        <row r="116">
          <cell r="H116">
            <v>1.0999999940395355E-2</v>
          </cell>
        </row>
        <row r="117">
          <cell r="H117">
            <v>1.0999999940395355E-2</v>
          </cell>
        </row>
        <row r="118">
          <cell r="H118">
            <v>1.0999999940395355E-2</v>
          </cell>
        </row>
        <row r="119">
          <cell r="H119">
            <v>1.0999999940395355E-2</v>
          </cell>
        </row>
        <row r="120">
          <cell r="H120">
            <v>1.0999999940395355E-2</v>
          </cell>
        </row>
        <row r="121">
          <cell r="H121">
            <v>1.0999999940395355E-2</v>
          </cell>
        </row>
        <row r="122">
          <cell r="H122">
            <v>1.0999999940395355E-2</v>
          </cell>
        </row>
        <row r="123">
          <cell r="H123">
            <v>1.0999999940395355E-2</v>
          </cell>
        </row>
        <row r="124">
          <cell r="H124">
            <v>1.0999999940395355E-2</v>
          </cell>
        </row>
        <row r="125">
          <cell r="H125">
            <v>1.0999999940395355E-2</v>
          </cell>
        </row>
        <row r="126">
          <cell r="H126">
            <v>1.0999999940395355E-2</v>
          </cell>
        </row>
        <row r="127">
          <cell r="H127">
            <v>1.0999999940395355E-2</v>
          </cell>
        </row>
        <row r="128">
          <cell r="H128">
            <v>1.0999999940395355E-2</v>
          </cell>
        </row>
        <row r="129">
          <cell r="H129">
            <v>1.0999999940395355E-2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H132">
            <v>0</v>
          </cell>
        </row>
        <row r="133">
          <cell r="H133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aily"/>
    </sheetNames>
    <sheetDataSet>
      <sheetData sheetId="0"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1.0999999940395355E-2</v>
          </cell>
        </row>
        <row r="27">
          <cell r="G27">
            <v>1.2438874593123126E-2</v>
          </cell>
        </row>
        <row r="28">
          <cell r="G28">
            <v>1.3607280405398044E-2</v>
          </cell>
        </row>
        <row r="29">
          <cell r="G29">
            <v>1.5021743483421789E-2</v>
          </cell>
        </row>
        <row r="30">
          <cell r="G30">
            <v>1.6848742277168521E-2</v>
          </cell>
        </row>
        <row r="31">
          <cell r="G31">
            <v>1.8943449151052692E-2</v>
          </cell>
        </row>
        <row r="32">
          <cell r="G32">
            <v>2.1009371040323885E-2</v>
          </cell>
        </row>
        <row r="33">
          <cell r="G33">
            <v>2.29681037264194E-2</v>
          </cell>
        </row>
        <row r="34">
          <cell r="G34">
            <v>2.5107475555458884E-2</v>
          </cell>
        </row>
        <row r="35">
          <cell r="G35">
            <v>2.758272191990728E-2</v>
          </cell>
        </row>
        <row r="36">
          <cell r="G36">
            <v>3.0393589544117982E-2</v>
          </cell>
        </row>
        <row r="37">
          <cell r="G37">
            <v>3.324396830663244E-2</v>
          </cell>
        </row>
        <row r="38">
          <cell r="G38">
            <v>3.676650638896875E-2</v>
          </cell>
        </row>
        <row r="39">
          <cell r="G39">
            <v>4.1149054807827129E-2</v>
          </cell>
        </row>
        <row r="40">
          <cell r="G40">
            <v>4.5437660745050741E-2</v>
          </cell>
        </row>
        <row r="41">
          <cell r="G41">
            <v>5.032805431567984E-2</v>
          </cell>
        </row>
        <row r="42">
          <cell r="G42">
            <v>5.6150839740533927E-2</v>
          </cell>
        </row>
        <row r="43">
          <cell r="G43">
            <v>6.3400216457228042E-2</v>
          </cell>
        </row>
        <row r="44">
          <cell r="G44">
            <v>7.1594590290319102E-2</v>
          </cell>
        </row>
        <row r="45">
          <cell r="G45">
            <v>7.9287972280035021E-2</v>
          </cell>
        </row>
        <row r="46">
          <cell r="G46">
            <v>8.7164683929282769E-2</v>
          </cell>
        </row>
        <row r="47">
          <cell r="G47">
            <v>9.6570286332083338E-2</v>
          </cell>
        </row>
        <row r="48">
          <cell r="G48">
            <v>0.10681426534678234</v>
          </cell>
        </row>
        <row r="49">
          <cell r="G49">
            <v>0.12075436374162113</v>
          </cell>
        </row>
        <row r="50">
          <cell r="G50">
            <v>0.13885742573386528</v>
          </cell>
        </row>
        <row r="51">
          <cell r="G51">
            <v>0.16136946582838199</v>
          </cell>
        </row>
        <row r="52">
          <cell r="G52">
            <v>0.18174230057216606</v>
          </cell>
        </row>
        <row r="53">
          <cell r="G53">
            <v>0.20428560200622603</v>
          </cell>
        </row>
        <row r="54">
          <cell r="G54">
            <v>0.22836464396084499</v>
          </cell>
        </row>
        <row r="55">
          <cell r="G55">
            <v>0.26178093584594209</v>
          </cell>
        </row>
        <row r="56">
          <cell r="G56">
            <v>0.29643798580929315</v>
          </cell>
        </row>
        <row r="57">
          <cell r="G57">
            <v>0.37235818470824888</v>
          </cell>
        </row>
        <row r="58">
          <cell r="G58">
            <v>0.41028488338296309</v>
          </cell>
        </row>
        <row r="59">
          <cell r="G59">
            <v>0.46228298145161184</v>
          </cell>
        </row>
        <row r="60">
          <cell r="G60">
            <v>0.52859060871427688</v>
          </cell>
        </row>
        <row r="61">
          <cell r="G61">
            <v>0.61733297851104807</v>
          </cell>
        </row>
        <row r="62">
          <cell r="G62">
            <v>0.69601898710549859</v>
          </cell>
        </row>
        <row r="63">
          <cell r="G63">
            <v>0.80719493412789767</v>
          </cell>
        </row>
        <row r="64">
          <cell r="G64">
            <v>0.91232644498681925</v>
          </cell>
        </row>
        <row r="65">
          <cell r="G65">
            <v>1.0327533886409319</v>
          </cell>
        </row>
        <row r="66">
          <cell r="G66">
            <v>1.2083879530606656</v>
          </cell>
        </row>
        <row r="67">
          <cell r="G67">
            <v>1.367524325956849</v>
          </cell>
        </row>
        <row r="68">
          <cell r="G68">
            <v>1.5027593117824485</v>
          </cell>
        </row>
        <row r="69">
          <cell r="G69">
            <v>1.6208402726713564</v>
          </cell>
        </row>
        <row r="70">
          <cell r="G70">
            <v>1.7589857857042945</v>
          </cell>
        </row>
        <row r="71">
          <cell r="G71">
            <v>1.891745902520469</v>
          </cell>
        </row>
        <row r="72">
          <cell r="G72">
            <v>2.0607701327144734</v>
          </cell>
        </row>
        <row r="73">
          <cell r="G73">
            <v>2.2394735926248215</v>
          </cell>
        </row>
        <row r="74">
          <cell r="G74">
            <v>2.4388962558769225</v>
          </cell>
        </row>
        <row r="75">
          <cell r="G75">
            <v>2.6500048820118827</v>
          </cell>
        </row>
        <row r="76">
          <cell r="G76">
            <v>2.8570677267581783</v>
          </cell>
        </row>
        <row r="77">
          <cell r="G77">
            <v>3.0913281422007151</v>
          </cell>
        </row>
        <row r="78">
          <cell r="G78">
            <v>3.2953845556077481</v>
          </cell>
        </row>
        <row r="79">
          <cell r="G79">
            <v>3.5164772221350198</v>
          </cell>
        </row>
        <row r="80">
          <cell r="G80">
            <v>3.7425338773309269</v>
          </cell>
        </row>
        <row r="81">
          <cell r="G81">
            <v>3.9534204338558756</v>
          </cell>
        </row>
        <row r="82">
          <cell r="G82">
            <v>4.176730519629122</v>
          </cell>
        </row>
        <row r="83">
          <cell r="G83">
            <v>4.3336637405801044</v>
          </cell>
        </row>
        <row r="84">
          <cell r="G84">
            <v>4.5726856717709259</v>
          </cell>
        </row>
        <row r="85">
          <cell r="G85">
            <v>4.5726856717709268</v>
          </cell>
        </row>
        <row r="86">
          <cell r="G86">
            <v>4.5726856717709268</v>
          </cell>
        </row>
        <row r="87">
          <cell r="G87">
            <v>4.5726856717709268</v>
          </cell>
        </row>
        <row r="88">
          <cell r="G88">
            <v>4.5726856717709268</v>
          </cell>
        </row>
        <row r="89">
          <cell r="G89">
            <v>4.5726856717709268</v>
          </cell>
        </row>
        <row r="90">
          <cell r="G90">
            <v>4.5726856717709268</v>
          </cell>
        </row>
        <row r="91">
          <cell r="G91">
            <v>4.5726856717709268</v>
          </cell>
        </row>
        <row r="92">
          <cell r="G92">
            <v>4.5726856717709268</v>
          </cell>
        </row>
        <row r="93">
          <cell r="G93">
            <v>4.5726856717709268</v>
          </cell>
        </row>
        <row r="94">
          <cell r="G94">
            <v>4.5726856717709268</v>
          </cell>
        </row>
        <row r="95">
          <cell r="G95">
            <v>4.5726856717709268</v>
          </cell>
        </row>
        <row r="96">
          <cell r="G96">
            <v>4.5726856717709277</v>
          </cell>
        </row>
        <row r="97">
          <cell r="G97">
            <v>4.5726856717709268</v>
          </cell>
        </row>
        <row r="98">
          <cell r="G98">
            <v>4.5726856717709268</v>
          </cell>
        </row>
        <row r="99">
          <cell r="G99">
            <v>4.5726856717709268</v>
          </cell>
        </row>
        <row r="100">
          <cell r="G100">
            <v>4.5726856717709268</v>
          </cell>
        </row>
        <row r="101">
          <cell r="G101">
            <v>4.5726856717709268</v>
          </cell>
        </row>
        <row r="102">
          <cell r="G102">
            <v>4.5726856717709268</v>
          </cell>
        </row>
        <row r="103">
          <cell r="G103">
            <v>4.5726856717709268</v>
          </cell>
        </row>
        <row r="104">
          <cell r="G104">
            <v>4.5726856717709268</v>
          </cell>
        </row>
        <row r="105">
          <cell r="G105">
            <v>4.5726856717709268</v>
          </cell>
        </row>
        <row r="106">
          <cell r="G106">
            <v>4.5726856717709268</v>
          </cell>
        </row>
        <row r="107">
          <cell r="G107">
            <v>4.5726856717709268</v>
          </cell>
        </row>
        <row r="108">
          <cell r="G108">
            <v>4.5726856717709268</v>
          </cell>
        </row>
        <row r="109">
          <cell r="G109">
            <v>4.5726856717709268</v>
          </cell>
        </row>
        <row r="110">
          <cell r="G110">
            <v>4.5726856717709268</v>
          </cell>
        </row>
        <row r="111">
          <cell r="G111">
            <v>4.5726856717709268</v>
          </cell>
        </row>
        <row r="112">
          <cell r="G112">
            <v>4.5726856717709268</v>
          </cell>
        </row>
        <row r="113">
          <cell r="G113">
            <v>4.5726856717709268</v>
          </cell>
        </row>
        <row r="114">
          <cell r="G114">
            <v>4.5726856717709268</v>
          </cell>
        </row>
        <row r="115">
          <cell r="G115">
            <v>4.5726856717709268</v>
          </cell>
        </row>
        <row r="116">
          <cell r="G116">
            <v>4.5726856717709268</v>
          </cell>
        </row>
        <row r="117">
          <cell r="G117">
            <v>4.5726856717709268</v>
          </cell>
        </row>
        <row r="118">
          <cell r="G118">
            <v>4.5726856717709268</v>
          </cell>
        </row>
        <row r="119">
          <cell r="G119">
            <v>4.5726856717709268</v>
          </cell>
        </row>
        <row r="120">
          <cell r="G120">
            <v>4.5726856717709268</v>
          </cell>
        </row>
        <row r="121">
          <cell r="G121">
            <v>4.5726856717709268</v>
          </cell>
        </row>
        <row r="122">
          <cell r="G122">
            <v>4.5726856717709268</v>
          </cell>
        </row>
        <row r="123">
          <cell r="G123">
            <v>4.5726856717709268</v>
          </cell>
        </row>
        <row r="124">
          <cell r="G124">
            <v>4.5726856717709268</v>
          </cell>
        </row>
        <row r="125">
          <cell r="G125">
            <v>4.5726856717709268</v>
          </cell>
        </row>
        <row r="126">
          <cell r="G126">
            <v>4.5726856717709268</v>
          </cell>
        </row>
        <row r="127">
          <cell r="G127">
            <v>4.5726856717709268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5"/>
  <sheetViews>
    <sheetView tabSelected="1" workbookViewId="0">
      <selection activeCell="H18" sqref="H18"/>
    </sheetView>
  </sheetViews>
  <sheetFormatPr defaultRowHeight="15"/>
  <cols>
    <col min="1" max="1" width="70.85546875" customWidth="1"/>
    <col min="2" max="2" width="12.7109375" customWidth="1"/>
    <col min="3" max="3" width="13.5703125" bestFit="1" customWidth="1"/>
    <col min="4" max="4" width="12.140625" customWidth="1"/>
    <col min="5" max="5" width="13.5703125" bestFit="1" customWidth="1"/>
    <col min="6" max="7" width="12.85546875" bestFit="1" customWidth="1"/>
    <col min="8" max="8" width="12.42578125" bestFit="1" customWidth="1"/>
    <col min="9" max="9" width="12.42578125" customWidth="1"/>
    <col min="10" max="10" width="10.42578125" bestFit="1" customWidth="1"/>
    <col min="11" max="11" width="12.85546875" bestFit="1" customWidth="1"/>
    <col min="12" max="12" width="9.85546875" bestFit="1" customWidth="1"/>
  </cols>
  <sheetData>
    <row r="1" spans="1:13">
      <c r="A1" s="1" t="s">
        <v>20</v>
      </c>
    </row>
    <row r="2" spans="1:13" ht="26.25">
      <c r="A2" s="2" t="s">
        <v>0</v>
      </c>
      <c r="C2" s="35" t="s">
        <v>14</v>
      </c>
      <c r="D2" s="35" t="s">
        <v>14</v>
      </c>
      <c r="E2" s="35"/>
      <c r="F2" s="35" t="s">
        <v>15</v>
      </c>
      <c r="G2" s="35"/>
    </row>
    <row r="3" spans="1:13">
      <c r="A3" s="4"/>
      <c r="C3" s="35" t="s">
        <v>21</v>
      </c>
      <c r="D3" s="35" t="s">
        <v>22</v>
      </c>
      <c r="E3" s="35"/>
      <c r="F3" s="35" t="s">
        <v>21</v>
      </c>
      <c r="G3" s="35" t="s">
        <v>22</v>
      </c>
    </row>
    <row r="4" spans="1:13">
      <c r="A4" s="4" t="s">
        <v>1</v>
      </c>
      <c r="B4" s="3"/>
    </row>
    <row r="5" spans="1:13">
      <c r="A5" s="4" t="s">
        <v>2</v>
      </c>
      <c r="B5" s="3"/>
    </row>
    <row r="6" spans="1:13">
      <c r="A6" s="5" t="s">
        <v>3</v>
      </c>
      <c r="C6" s="22">
        <v>41256</v>
      </c>
      <c r="D6" s="22">
        <v>41617</v>
      </c>
      <c r="F6" s="6"/>
    </row>
    <row r="7" spans="1:13">
      <c r="A7" s="7" t="s">
        <v>4</v>
      </c>
      <c r="B7" s="8"/>
      <c r="C7" s="21">
        <v>41268</v>
      </c>
      <c r="D7" s="21">
        <v>41629</v>
      </c>
      <c r="F7" s="6" t="str">
        <f>[1]season!$C$12</f>
        <v>2012/Dec/21</v>
      </c>
      <c r="G7" s="6" t="str">
        <f>[2]season!$C$12</f>
        <v>2013/Dec/15</v>
      </c>
      <c r="H7" s="13"/>
      <c r="I7" s="13"/>
    </row>
    <row r="8" spans="1:13">
      <c r="A8" s="7" t="s">
        <v>5</v>
      </c>
      <c r="B8" s="8"/>
      <c r="C8" s="21">
        <v>40943</v>
      </c>
      <c r="D8" s="21">
        <v>41672</v>
      </c>
      <c r="F8" s="6"/>
      <c r="G8" s="6"/>
      <c r="H8" s="17"/>
      <c r="I8" s="17"/>
    </row>
    <row r="9" spans="1:13">
      <c r="A9" s="7" t="s">
        <v>6</v>
      </c>
      <c r="B9" s="8"/>
      <c r="C9" s="21"/>
      <c r="D9" s="21"/>
      <c r="F9" s="6"/>
      <c r="G9" s="6"/>
      <c r="H9" s="17"/>
      <c r="I9" s="17"/>
    </row>
    <row r="10" spans="1:13">
      <c r="A10" s="7" t="s">
        <v>7</v>
      </c>
      <c r="B10" s="8"/>
      <c r="C10" s="21">
        <v>41325</v>
      </c>
      <c r="D10" s="21">
        <v>41688</v>
      </c>
      <c r="F10" s="6" t="str">
        <f>[1]season!$D$12</f>
        <v>2013/Feb/14</v>
      </c>
      <c r="G10" s="6" t="str">
        <f>[2]season!$D$12</f>
        <v>2014/Feb/09</v>
      </c>
      <c r="H10" s="13"/>
      <c r="I10" s="13"/>
    </row>
    <row r="11" spans="1:13">
      <c r="A11" s="7" t="s">
        <v>8</v>
      </c>
      <c r="B11" s="8"/>
      <c r="C11" s="21">
        <v>41343</v>
      </c>
      <c r="D11" s="21">
        <v>41706</v>
      </c>
      <c r="F11" s="6" t="str">
        <f>[1]season!$E$12</f>
        <v>2013/Mar/09</v>
      </c>
      <c r="G11" s="6" t="str">
        <f>[2]season!$E$12</f>
        <v>2014/Mar/07</v>
      </c>
      <c r="H11" s="18"/>
      <c r="I11" s="18"/>
    </row>
    <row r="12" spans="1:13">
      <c r="A12" s="7" t="s">
        <v>9</v>
      </c>
      <c r="B12" s="8"/>
      <c r="C12" s="21">
        <v>41355</v>
      </c>
      <c r="D12" s="21">
        <v>41727</v>
      </c>
      <c r="F12" s="6" t="str">
        <f>[1]season!$G$12</f>
        <v>2013/Mar/19</v>
      </c>
      <c r="G12" s="6" t="str">
        <f>[2]season!$G$12</f>
        <v>2014/Mar/17</v>
      </c>
      <c r="H12" s="18"/>
      <c r="I12" s="18"/>
    </row>
    <row r="13" spans="1:13">
      <c r="A13" s="9" t="s">
        <v>10</v>
      </c>
      <c r="C13" s="22">
        <v>41367</v>
      </c>
      <c r="D13" s="22">
        <v>41742</v>
      </c>
      <c r="F13" s="6"/>
      <c r="G13" s="6"/>
    </row>
    <row r="14" spans="1:13">
      <c r="A14" s="7"/>
    </row>
    <row r="15" spans="1:13">
      <c r="A15" t="s">
        <v>11</v>
      </c>
      <c r="B15" s="10"/>
      <c r="C15" s="24">
        <v>2470</v>
      </c>
      <c r="D15" s="24">
        <v>2672</v>
      </c>
      <c r="E15" s="11"/>
      <c r="F15" s="32">
        <f>[1]season!$J$12</f>
        <v>2047.0866170321017</v>
      </c>
      <c r="G15" s="33">
        <f>[2]season!$J$12</f>
        <v>2532.4077609349238</v>
      </c>
      <c r="H15" s="11"/>
      <c r="I15" s="11">
        <f>SQRT(((C15-F15)^2+(D15-G15)^2)/2)</f>
        <v>314.91405391039126</v>
      </c>
      <c r="J15" s="12">
        <f>100*I15/AVERAGE(C15:D15)</f>
        <v>12.248699101921092</v>
      </c>
      <c r="L15">
        <v>1498.5234982365355</v>
      </c>
      <c r="M15">
        <v>2938.9379941444849</v>
      </c>
    </row>
    <row r="16" spans="1:13">
      <c r="A16" s="7" t="s">
        <v>12</v>
      </c>
      <c r="B16" s="10"/>
      <c r="C16" s="24">
        <v>5871</v>
      </c>
      <c r="D16" s="24">
        <v>6299</v>
      </c>
      <c r="E16" s="31"/>
      <c r="F16" s="33">
        <f>[1]season!$K$12</f>
        <v>5110.594189368584</v>
      </c>
      <c r="G16" s="33">
        <f>[2]season!$K$12</f>
        <v>6142.5212320853025</v>
      </c>
      <c r="H16" s="11"/>
      <c r="I16" s="11">
        <f>SQRT(((C16-F16)^2+(D16-G16)^2)/2)</f>
        <v>548.95473476877976</v>
      </c>
      <c r="J16" s="12">
        <f>100*I16/AVERAGE(C16:D16)</f>
        <v>9.021441820357925</v>
      </c>
      <c r="L16">
        <v>3790.3548665787098</v>
      </c>
      <c r="M16">
        <v>6997.4716325136378</v>
      </c>
    </row>
    <row r="17" spans="1:13">
      <c r="A17" s="7" t="s">
        <v>13</v>
      </c>
      <c r="B17" s="10"/>
      <c r="C17" s="28">
        <f>C15/C16</f>
        <v>0.42071197411003236</v>
      </c>
      <c r="D17" s="28">
        <f>D15/D16</f>
        <v>0.42419431655818385</v>
      </c>
      <c r="E17" s="28"/>
      <c r="F17" s="28">
        <f t="shared" ref="F17:G17" si="0">F15/F16</f>
        <v>0.40055745793524256</v>
      </c>
      <c r="G17" s="28">
        <f t="shared" si="0"/>
        <v>0.41227497069232039</v>
      </c>
      <c r="I17" s="11"/>
      <c r="J17" s="12"/>
      <c r="L17">
        <v>0.39535176810216416</v>
      </c>
      <c r="M17">
        <v>0.41999998692224166</v>
      </c>
    </row>
    <row r="18" spans="1:13">
      <c r="A18" s="7" t="s">
        <v>18</v>
      </c>
      <c r="B18" s="10"/>
      <c r="C18" s="30">
        <v>62</v>
      </c>
      <c r="D18" s="30">
        <v>66.823299999999989</v>
      </c>
      <c r="E18" s="31"/>
      <c r="F18" s="30">
        <f>[1]season!$Y$12</f>
        <v>61.088055163541256</v>
      </c>
      <c r="G18" s="30">
        <f>[2]season!$Y$12</f>
        <v>61.579011690106739</v>
      </c>
      <c r="H18" s="12"/>
      <c r="I18" s="11">
        <f>SQRT(((C18-F18)^2+(D18-G18)^2)/2)</f>
        <v>3.7639210447369087</v>
      </c>
      <c r="J18" s="12">
        <f>100*I18/AVERAGE(C18:D18)</f>
        <v>5.8435407953947918</v>
      </c>
      <c r="L18">
        <v>63.03822813657424</v>
      </c>
      <c r="M18">
        <v>87.2073190184677</v>
      </c>
    </row>
    <row r="19" spans="1:13">
      <c r="A19" s="7"/>
      <c r="B19" s="10"/>
      <c r="F19" s="12"/>
    </row>
    <row r="20" spans="1:13">
      <c r="B20" s="16"/>
      <c r="C20" s="29"/>
      <c r="D20" s="29"/>
      <c r="F20" s="29"/>
      <c r="G20" s="29"/>
    </row>
    <row r="22" spans="1:13">
      <c r="B22" s="35" t="s">
        <v>21</v>
      </c>
      <c r="C22" t="s">
        <v>16</v>
      </c>
      <c r="D22" s="35" t="s">
        <v>22</v>
      </c>
      <c r="E22" t="s">
        <v>16</v>
      </c>
      <c r="G22" t="s">
        <v>19</v>
      </c>
      <c r="H22" t="s">
        <v>15</v>
      </c>
      <c r="K22" t="s">
        <v>19</v>
      </c>
      <c r="L22" t="s">
        <v>15</v>
      </c>
    </row>
    <row r="23" spans="1:13">
      <c r="C23" t="s">
        <v>17</v>
      </c>
      <c r="E23" t="s">
        <v>17</v>
      </c>
      <c r="G23" t="s">
        <v>21</v>
      </c>
      <c r="K23" t="s">
        <v>22</v>
      </c>
    </row>
    <row r="24" spans="1:13">
      <c r="B24" s="6">
        <v>41244</v>
      </c>
      <c r="C24" s="19">
        <f>[3]daily!H12</f>
        <v>0</v>
      </c>
      <c r="D24" s="23">
        <v>41609</v>
      </c>
      <c r="E24">
        <f>[4]daily!G12</f>
        <v>0</v>
      </c>
      <c r="F24" s="14">
        <v>41286</v>
      </c>
      <c r="G24" s="20">
        <v>0.34</v>
      </c>
      <c r="H24" s="20">
        <v>0.14502060166578895</v>
      </c>
      <c r="J24" s="25">
        <v>41649</v>
      </c>
      <c r="K24" s="26">
        <v>0.39746666666666663</v>
      </c>
      <c r="L24" s="20">
        <v>0.18174230057216606</v>
      </c>
    </row>
    <row r="25" spans="1:13">
      <c r="B25" s="6">
        <v>41245</v>
      </c>
      <c r="C25" s="19">
        <f>[3]daily!H13</f>
        <v>0</v>
      </c>
      <c r="D25" s="23">
        <v>41610</v>
      </c>
      <c r="E25">
        <f>[4]daily!G13</f>
        <v>0</v>
      </c>
      <c r="F25" s="14">
        <v>41316</v>
      </c>
      <c r="G25" s="20">
        <v>2.9239999999999999</v>
      </c>
      <c r="H25" s="20">
        <v>3.2138907345884693</v>
      </c>
      <c r="J25" s="25">
        <v>41672</v>
      </c>
      <c r="K25" s="27">
        <v>2.8422999999999998</v>
      </c>
      <c r="L25" s="20">
        <v>2.6500048820118827</v>
      </c>
    </row>
    <row r="26" spans="1:13">
      <c r="B26" s="6">
        <v>41246</v>
      </c>
      <c r="C26" s="19">
        <f>[3]daily!H14</f>
        <v>0</v>
      </c>
      <c r="D26" s="23">
        <v>41611</v>
      </c>
      <c r="E26">
        <f>[4]daily!G14</f>
        <v>0</v>
      </c>
      <c r="F26" s="14">
        <v>41342</v>
      </c>
      <c r="G26" s="20">
        <v>1.7040999999999999</v>
      </c>
      <c r="H26" s="20">
        <v>1.4773931053033036</v>
      </c>
      <c r="J26" s="25">
        <v>41697</v>
      </c>
      <c r="K26" s="27">
        <v>1.7923</v>
      </c>
      <c r="L26" s="20">
        <v>4.5726856717709268</v>
      </c>
    </row>
    <row r="27" spans="1:13">
      <c r="B27" s="6">
        <v>41247</v>
      </c>
      <c r="C27" s="19">
        <f>[3]daily!H15</f>
        <v>0</v>
      </c>
      <c r="D27" s="23">
        <v>41612</v>
      </c>
      <c r="E27">
        <f>[4]daily!G15</f>
        <v>0</v>
      </c>
      <c r="F27" s="14">
        <v>41354</v>
      </c>
      <c r="G27" s="20">
        <v>0.35110000000000002</v>
      </c>
      <c r="H27" s="20">
        <v>1.0999999940395355E-2</v>
      </c>
      <c r="J27" s="25">
        <v>41717</v>
      </c>
      <c r="K27" s="27">
        <v>0.24349999999999999</v>
      </c>
      <c r="L27" s="20">
        <v>4.5726856717709268</v>
      </c>
    </row>
    <row r="28" spans="1:13">
      <c r="B28" s="6">
        <v>41248</v>
      </c>
      <c r="C28" s="19">
        <f>[3]daily!H16</f>
        <v>0</v>
      </c>
      <c r="D28" s="23">
        <v>41613</v>
      </c>
      <c r="E28">
        <f>[4]daily!G16</f>
        <v>0</v>
      </c>
      <c r="F28" s="15"/>
    </row>
    <row r="29" spans="1:13">
      <c r="B29" s="6">
        <v>41249</v>
      </c>
      <c r="C29" s="19">
        <f>[3]daily!H17</f>
        <v>0</v>
      </c>
      <c r="D29" s="23">
        <v>41614</v>
      </c>
      <c r="E29">
        <f>[4]daily!G17</f>
        <v>0</v>
      </c>
      <c r="F29" s="14"/>
    </row>
    <row r="30" spans="1:13">
      <c r="B30" s="6">
        <v>41250</v>
      </c>
      <c r="C30" s="19">
        <f>[3]daily!H18</f>
        <v>0</v>
      </c>
      <c r="D30" s="23">
        <v>41615</v>
      </c>
      <c r="E30">
        <f>[4]daily!G18</f>
        <v>0</v>
      </c>
      <c r="F30" s="14"/>
      <c r="G30" s="20"/>
      <c r="H30" s="20"/>
      <c r="I30" s="20"/>
      <c r="J30" s="20"/>
      <c r="K30" s="20"/>
    </row>
    <row r="31" spans="1:13">
      <c r="B31" s="6">
        <v>41251</v>
      </c>
      <c r="C31" s="19">
        <f>[3]daily!H19</f>
        <v>0</v>
      </c>
      <c r="D31" s="23">
        <v>41616</v>
      </c>
      <c r="E31">
        <f>[4]daily!G19</f>
        <v>0</v>
      </c>
      <c r="F31" s="14"/>
      <c r="G31" s="34">
        <f>SQRT( SUMXMY2(G24:G27,H24:H27)/COUNT(H24:H27))</f>
        <v>0.26884829826436296</v>
      </c>
      <c r="K31" s="34">
        <f>SQRT( SUMXMY2(K24:K27,L24:L27)/COUNT(L24:L27))</f>
        <v>2.576621211925838</v>
      </c>
    </row>
    <row r="32" spans="1:13">
      <c r="B32" s="6">
        <v>41252</v>
      </c>
      <c r="C32" s="19">
        <f>[3]daily!H20</f>
        <v>0</v>
      </c>
      <c r="D32" s="23">
        <v>41617</v>
      </c>
      <c r="E32">
        <f>[4]daily!G20</f>
        <v>0</v>
      </c>
      <c r="F32" s="14"/>
      <c r="H32" s="19"/>
    </row>
    <row r="33" spans="2:7">
      <c r="B33" s="6">
        <v>41253</v>
      </c>
      <c r="C33" s="19">
        <f>[3]daily!H21</f>
        <v>0</v>
      </c>
      <c r="D33" s="23">
        <v>41618</v>
      </c>
      <c r="E33">
        <f>[4]daily!G21</f>
        <v>0</v>
      </c>
      <c r="G33" s="16"/>
    </row>
    <row r="34" spans="2:7">
      <c r="B34" s="6">
        <v>41254</v>
      </c>
      <c r="C34" s="19">
        <f>[3]daily!H22</f>
        <v>0</v>
      </c>
      <c r="D34" s="23">
        <v>41619</v>
      </c>
      <c r="E34">
        <f>[4]daily!G22</f>
        <v>0</v>
      </c>
      <c r="F34" s="14"/>
      <c r="G34" s="20"/>
    </row>
    <row r="35" spans="2:7">
      <c r="B35" s="6">
        <v>41255</v>
      </c>
      <c r="C35" s="19">
        <f>[3]daily!H23</f>
        <v>0</v>
      </c>
      <c r="D35" s="23">
        <v>41620</v>
      </c>
      <c r="E35">
        <f>[4]daily!G23</f>
        <v>0</v>
      </c>
      <c r="F35" s="14"/>
    </row>
    <row r="36" spans="2:7">
      <c r="B36" s="6">
        <v>41256</v>
      </c>
      <c r="C36" s="19">
        <f>[3]daily!H24</f>
        <v>0</v>
      </c>
      <c r="D36" s="23">
        <v>41621</v>
      </c>
      <c r="E36">
        <f>[4]daily!G24</f>
        <v>0</v>
      </c>
      <c r="F36" s="14"/>
    </row>
    <row r="37" spans="2:7">
      <c r="B37" s="6">
        <v>41257</v>
      </c>
      <c r="C37" s="19">
        <f>[3]daily!H25</f>
        <v>0</v>
      </c>
      <c r="D37" s="23">
        <v>41622</v>
      </c>
      <c r="E37">
        <f>[4]daily!G25</f>
        <v>0</v>
      </c>
      <c r="F37" s="14"/>
    </row>
    <row r="38" spans="2:7">
      <c r="B38" s="6">
        <v>41258</v>
      </c>
      <c r="C38" s="19">
        <f>[3]daily!H26</f>
        <v>0</v>
      </c>
      <c r="D38" s="23">
        <v>41623</v>
      </c>
      <c r="E38">
        <f>[4]daily!G26</f>
        <v>1.0999999940395355E-2</v>
      </c>
    </row>
    <row r="39" spans="2:7">
      <c r="B39" s="6">
        <v>41259</v>
      </c>
      <c r="C39" s="19">
        <f>[3]daily!H27</f>
        <v>0</v>
      </c>
      <c r="D39" s="23">
        <v>41624</v>
      </c>
      <c r="E39">
        <f>[4]daily!G27</f>
        <v>1.2438874593123126E-2</v>
      </c>
      <c r="F39" s="14"/>
    </row>
    <row r="40" spans="2:7">
      <c r="B40" s="6">
        <v>41260</v>
      </c>
      <c r="C40" s="19">
        <f>[3]daily!H28</f>
        <v>0</v>
      </c>
      <c r="D40" s="23">
        <v>41625</v>
      </c>
      <c r="E40">
        <f>[4]daily!G28</f>
        <v>1.3607280405398044E-2</v>
      </c>
      <c r="F40" s="14"/>
    </row>
    <row r="41" spans="2:7">
      <c r="B41" s="6">
        <v>41261</v>
      </c>
      <c r="C41" s="19">
        <f>[3]daily!H29</f>
        <v>0</v>
      </c>
      <c r="D41" s="23">
        <v>41626</v>
      </c>
      <c r="E41">
        <f>[4]daily!G29</f>
        <v>1.5021743483421789E-2</v>
      </c>
      <c r="F41" s="14"/>
    </row>
    <row r="42" spans="2:7">
      <c r="B42" s="6">
        <v>41262</v>
      </c>
      <c r="C42" s="19">
        <f>[3]daily!H30</f>
        <v>0</v>
      </c>
      <c r="D42" s="23">
        <v>41627</v>
      </c>
      <c r="E42">
        <f>[4]daily!G30</f>
        <v>1.6848742277168521E-2</v>
      </c>
      <c r="F42" s="14"/>
    </row>
    <row r="43" spans="2:7">
      <c r="B43" s="6">
        <v>41263</v>
      </c>
      <c r="C43" s="19">
        <f>[3]daily!H31</f>
        <v>0</v>
      </c>
      <c r="D43" s="23">
        <v>41628</v>
      </c>
      <c r="E43">
        <f>[4]daily!G31</f>
        <v>1.8943449151052692E-2</v>
      </c>
    </row>
    <row r="44" spans="2:7">
      <c r="B44" s="6">
        <v>41264</v>
      </c>
      <c r="C44" s="19">
        <f>[3]daily!H32</f>
        <v>1.0999999940395355E-2</v>
      </c>
      <c r="D44" s="23">
        <v>41629</v>
      </c>
      <c r="E44">
        <f>[4]daily!G32</f>
        <v>2.1009371040323885E-2</v>
      </c>
    </row>
    <row r="45" spans="2:7">
      <c r="B45" s="6">
        <v>41265</v>
      </c>
      <c r="C45" s="19">
        <f>[3]daily!H33</f>
        <v>1.2411272693518959E-2</v>
      </c>
      <c r="D45" s="23">
        <v>41630</v>
      </c>
      <c r="E45">
        <f>[4]daily!G33</f>
        <v>2.29681037264194E-2</v>
      </c>
    </row>
    <row r="46" spans="2:7">
      <c r="B46" s="6">
        <v>41266</v>
      </c>
      <c r="C46" s="19">
        <f>[3]daily!H34</f>
        <v>1.3778156036559491E-2</v>
      </c>
      <c r="D46" s="23">
        <v>41631</v>
      </c>
      <c r="E46">
        <f>[4]daily!G34</f>
        <v>2.5107475555458884E-2</v>
      </c>
    </row>
    <row r="47" spans="2:7">
      <c r="B47" s="6">
        <v>41267</v>
      </c>
      <c r="C47" s="19">
        <f>[3]daily!H35</f>
        <v>1.5399316728836899E-2</v>
      </c>
      <c r="D47" s="23">
        <v>41632</v>
      </c>
      <c r="E47">
        <f>[4]daily!G35</f>
        <v>2.758272191990728E-2</v>
      </c>
    </row>
    <row r="48" spans="2:7">
      <c r="B48" s="6">
        <v>41268</v>
      </c>
      <c r="C48" s="19">
        <f>[3]daily!H36</f>
        <v>1.6807342384871811E-2</v>
      </c>
      <c r="D48" s="23">
        <v>41633</v>
      </c>
      <c r="E48">
        <f>[4]daily!G36</f>
        <v>3.0393589544117982E-2</v>
      </c>
    </row>
    <row r="49" spans="2:5">
      <c r="B49" s="6">
        <v>41269</v>
      </c>
      <c r="C49" s="19">
        <f>[3]daily!H37</f>
        <v>1.8937886668436092E-2</v>
      </c>
      <c r="D49" s="23">
        <v>41634</v>
      </c>
      <c r="E49">
        <f>[4]daily!G37</f>
        <v>3.324396830663244E-2</v>
      </c>
    </row>
    <row r="50" spans="2:5">
      <c r="B50" s="6">
        <v>41270</v>
      </c>
      <c r="C50" s="19">
        <f>[3]daily!H38</f>
        <v>2.1050458303128287E-2</v>
      </c>
      <c r="D50" s="23">
        <v>41635</v>
      </c>
      <c r="E50">
        <f>[4]daily!G38</f>
        <v>3.676650638896875E-2</v>
      </c>
    </row>
    <row r="51" spans="2:5">
      <c r="B51" s="6">
        <v>41271</v>
      </c>
      <c r="C51" s="19">
        <f>[3]daily!H39</f>
        <v>2.3965575199155202E-2</v>
      </c>
      <c r="D51" s="23">
        <v>41636</v>
      </c>
      <c r="E51">
        <f>[4]daily!G39</f>
        <v>4.1149054807827129E-2</v>
      </c>
    </row>
    <row r="52" spans="2:5">
      <c r="B52" s="6">
        <v>41272</v>
      </c>
      <c r="C52" s="19">
        <f>[3]daily!H40</f>
        <v>2.7240495144346986E-2</v>
      </c>
      <c r="D52" s="23">
        <v>41637</v>
      </c>
      <c r="E52">
        <f>[4]daily!G40</f>
        <v>4.5437660745050741E-2</v>
      </c>
    </row>
    <row r="53" spans="2:5">
      <c r="B53" s="6">
        <v>41273</v>
      </c>
      <c r="C53" s="19">
        <f>[3]daily!H41</f>
        <v>3.168817900828505E-2</v>
      </c>
      <c r="D53" s="23">
        <v>41638</v>
      </c>
      <c r="E53">
        <f>[4]daily!G41</f>
        <v>5.032805431567984E-2</v>
      </c>
    </row>
    <row r="54" spans="2:5">
      <c r="B54" s="6">
        <v>41274</v>
      </c>
      <c r="C54" s="19">
        <f>[3]daily!H42</f>
        <v>3.4822925733164048E-2</v>
      </c>
      <c r="D54" s="23">
        <v>41639</v>
      </c>
      <c r="E54">
        <f>[4]daily!G42</f>
        <v>5.6150839740533927E-2</v>
      </c>
    </row>
    <row r="55" spans="2:5">
      <c r="B55" s="6">
        <v>41275</v>
      </c>
      <c r="C55" s="19">
        <f>[3]daily!H43</f>
        <v>3.8856828018882641E-2</v>
      </c>
      <c r="D55" s="23">
        <v>41640</v>
      </c>
      <c r="E55">
        <f>[4]daily!G43</f>
        <v>6.3400216457228042E-2</v>
      </c>
    </row>
    <row r="56" spans="2:5">
      <c r="B56" s="6">
        <v>41276</v>
      </c>
      <c r="C56" s="19">
        <f>[3]daily!H44</f>
        <v>4.3583131975338134E-2</v>
      </c>
      <c r="D56" s="23">
        <v>41641</v>
      </c>
      <c r="E56">
        <f>[4]daily!G44</f>
        <v>7.1594590290319102E-2</v>
      </c>
    </row>
    <row r="57" spans="2:5">
      <c r="B57" s="6">
        <v>41277</v>
      </c>
      <c r="C57" s="19">
        <f>[3]daily!H45</f>
        <v>4.9124226946380752E-2</v>
      </c>
      <c r="D57" s="23">
        <v>41642</v>
      </c>
      <c r="E57">
        <f>[4]daily!G45</f>
        <v>7.9287972280035021E-2</v>
      </c>
    </row>
    <row r="58" spans="2:5">
      <c r="B58" s="6">
        <v>41278</v>
      </c>
      <c r="C58" s="19">
        <f>[3]daily!H46</f>
        <v>5.5190508992480909E-2</v>
      </c>
      <c r="D58" s="23">
        <v>41643</v>
      </c>
      <c r="E58">
        <f>[4]daily!G46</f>
        <v>8.7164683929282769E-2</v>
      </c>
    </row>
    <row r="59" spans="2:5">
      <c r="B59" s="6">
        <v>41279</v>
      </c>
      <c r="C59" s="19">
        <f>[3]daily!H47</f>
        <v>6.2273363042594572E-2</v>
      </c>
      <c r="D59" s="23">
        <v>41644</v>
      </c>
      <c r="E59">
        <f>[4]daily!G47</f>
        <v>9.6570286332083338E-2</v>
      </c>
    </row>
    <row r="60" spans="2:5">
      <c r="B60" s="6">
        <v>41280</v>
      </c>
      <c r="C60" s="19">
        <f>[3]daily!H48</f>
        <v>6.8949465158486462E-2</v>
      </c>
      <c r="D60" s="23">
        <v>41645</v>
      </c>
      <c r="E60">
        <f>[4]daily!G48</f>
        <v>0.10681426534678234</v>
      </c>
    </row>
    <row r="61" spans="2:5">
      <c r="B61" s="6">
        <v>41281</v>
      </c>
      <c r="C61" s="19">
        <f>[3]daily!H49</f>
        <v>7.8197456541570495E-2</v>
      </c>
      <c r="D61" s="23">
        <v>41646</v>
      </c>
      <c r="E61">
        <f>[4]daily!G49</f>
        <v>0.12075436374162113</v>
      </c>
    </row>
    <row r="62" spans="2:5">
      <c r="B62" s="6">
        <v>41282</v>
      </c>
      <c r="C62" s="19">
        <f>[3]daily!H50</f>
        <v>8.8102705124470798E-2</v>
      </c>
      <c r="D62" s="23">
        <v>41647</v>
      </c>
      <c r="E62">
        <f>[4]daily!G50</f>
        <v>0.13885742573386528</v>
      </c>
    </row>
    <row r="63" spans="2:5">
      <c r="B63" s="6">
        <v>41283</v>
      </c>
      <c r="C63" s="19">
        <f>[3]daily!H51</f>
        <v>0.10004203517438351</v>
      </c>
      <c r="D63" s="23">
        <v>41648</v>
      </c>
      <c r="E63">
        <f>[4]daily!G51</f>
        <v>0.16136946582838199</v>
      </c>
    </row>
    <row r="64" spans="2:5">
      <c r="B64" s="6">
        <v>41284</v>
      </c>
      <c r="C64" s="19">
        <f>[3]daily!H52</f>
        <v>0.11117311011143098</v>
      </c>
      <c r="D64" s="23">
        <v>41649</v>
      </c>
      <c r="E64">
        <f>[4]daily!G52</f>
        <v>0.18174230057216606</v>
      </c>
    </row>
    <row r="65" spans="2:5">
      <c r="B65" s="6">
        <v>41285</v>
      </c>
      <c r="C65" s="19">
        <f>[3]daily!H53</f>
        <v>0.12641625598915474</v>
      </c>
      <c r="D65" s="23">
        <v>41650</v>
      </c>
      <c r="E65">
        <f>[4]daily!G53</f>
        <v>0.20428560200622603</v>
      </c>
    </row>
    <row r="66" spans="2:5">
      <c r="B66" s="6">
        <v>41286</v>
      </c>
      <c r="C66" s="19">
        <f>[3]daily!H54</f>
        <v>0.14502060166578895</v>
      </c>
      <c r="D66" s="23">
        <v>41651</v>
      </c>
      <c r="E66">
        <f>[4]daily!G54</f>
        <v>0.22836464396084499</v>
      </c>
    </row>
    <row r="67" spans="2:5">
      <c r="B67" s="6">
        <v>41287</v>
      </c>
      <c r="C67" s="19">
        <f>[3]daily!H55</f>
        <v>0.1677958258775003</v>
      </c>
      <c r="D67" s="23">
        <v>41652</v>
      </c>
      <c r="E67">
        <f>[4]daily!G55</f>
        <v>0.26178093584594209</v>
      </c>
    </row>
    <row r="68" spans="2:5">
      <c r="B68" s="6">
        <v>41288</v>
      </c>
      <c r="C68" s="19">
        <f>[3]daily!H56</f>
        <v>0.18690740435391517</v>
      </c>
      <c r="D68" s="23">
        <v>41653</v>
      </c>
      <c r="E68">
        <f>[4]daily!G56</f>
        <v>0.29643798580929315</v>
      </c>
    </row>
    <row r="69" spans="2:5">
      <c r="B69" s="6">
        <v>41289</v>
      </c>
      <c r="C69" s="19">
        <f>[3]daily!H57</f>
        <v>0.21361570701162799</v>
      </c>
      <c r="D69" s="23">
        <v>41654</v>
      </c>
      <c r="E69">
        <f>[4]daily!G57</f>
        <v>0.37235818470824888</v>
      </c>
    </row>
    <row r="70" spans="2:5">
      <c r="B70" s="6">
        <v>41290</v>
      </c>
      <c r="C70" s="19">
        <f>[3]daily!H58</f>
        <v>0.23999190749467342</v>
      </c>
      <c r="D70" s="23">
        <v>41655</v>
      </c>
      <c r="E70">
        <f>[4]daily!G58</f>
        <v>0.41028488338296309</v>
      </c>
    </row>
    <row r="71" spans="2:5">
      <c r="B71" s="6">
        <v>41291</v>
      </c>
      <c r="C71" s="19">
        <f>[3]daily!H59</f>
        <v>0.26695528587143291</v>
      </c>
      <c r="D71" s="23">
        <v>41656</v>
      </c>
      <c r="E71">
        <f>[4]daily!G59</f>
        <v>0.46228298145161184</v>
      </c>
    </row>
    <row r="72" spans="2:5">
      <c r="B72" s="6">
        <v>41292</v>
      </c>
      <c r="C72" s="19">
        <f>[3]daily!H60</f>
        <v>0.30253904767801421</v>
      </c>
      <c r="D72" s="23">
        <v>41657</v>
      </c>
      <c r="E72">
        <f>[4]daily!G60</f>
        <v>0.52859060871427688</v>
      </c>
    </row>
    <row r="73" spans="2:5">
      <c r="B73" s="6">
        <v>41293</v>
      </c>
      <c r="C73" s="19">
        <f>[3]daily!H61</f>
        <v>0.35012050727613792</v>
      </c>
      <c r="D73" s="23">
        <v>41658</v>
      </c>
      <c r="E73">
        <f>[4]daily!G61</f>
        <v>0.61733297851104807</v>
      </c>
    </row>
    <row r="74" spans="2:5">
      <c r="B74" s="6">
        <v>41294</v>
      </c>
      <c r="C74" s="19">
        <f>[3]daily!H62</f>
        <v>0.38735691592849913</v>
      </c>
      <c r="D74" s="23">
        <v>41659</v>
      </c>
      <c r="E74">
        <f>[4]daily!G62</f>
        <v>0.69601898710549859</v>
      </c>
    </row>
    <row r="75" spans="2:5">
      <c r="B75" s="6">
        <v>41295</v>
      </c>
      <c r="C75" s="19">
        <f>[3]daily!H63</f>
        <v>0.43221873196746752</v>
      </c>
      <c r="D75" s="23">
        <v>41660</v>
      </c>
      <c r="E75">
        <f>[4]daily!G63</f>
        <v>0.80719493412789767</v>
      </c>
    </row>
    <row r="76" spans="2:5">
      <c r="B76" s="6">
        <v>41296</v>
      </c>
      <c r="C76" s="19">
        <f>[3]daily!H64</f>
        <v>0.47185443341544714</v>
      </c>
      <c r="D76" s="23">
        <v>41661</v>
      </c>
      <c r="E76">
        <f>[4]daily!G64</f>
        <v>0.91232644498681925</v>
      </c>
    </row>
    <row r="77" spans="2:5">
      <c r="B77" s="6">
        <v>41297</v>
      </c>
      <c r="C77" s="19">
        <f>[3]daily!H65</f>
        <v>0.54351141240990264</v>
      </c>
      <c r="D77" s="23">
        <v>41662</v>
      </c>
      <c r="E77">
        <f>[4]daily!G65</f>
        <v>1.0327533886409319</v>
      </c>
    </row>
    <row r="78" spans="2:5">
      <c r="B78" s="6">
        <v>41298</v>
      </c>
      <c r="C78" s="19">
        <f>[3]daily!H66</f>
        <v>0.60906390580699699</v>
      </c>
      <c r="D78" s="23">
        <v>41663</v>
      </c>
      <c r="E78">
        <f>[4]daily!G66</f>
        <v>1.2083879530606656</v>
      </c>
    </row>
    <row r="79" spans="2:5">
      <c r="B79" s="6">
        <v>41299</v>
      </c>
      <c r="C79" s="19">
        <f>[3]daily!H67</f>
        <v>0.67610843530552156</v>
      </c>
      <c r="D79" s="23">
        <v>41664</v>
      </c>
      <c r="E79">
        <f>[4]daily!G67</f>
        <v>1.367524325956849</v>
      </c>
    </row>
    <row r="80" spans="2:5">
      <c r="B80" s="6">
        <v>41300</v>
      </c>
      <c r="C80" s="19">
        <f>[3]daily!H68</f>
        <v>0.75136750570069244</v>
      </c>
      <c r="D80" s="23">
        <v>41665</v>
      </c>
      <c r="E80">
        <f>[4]daily!G68</f>
        <v>1.5027593117824485</v>
      </c>
    </row>
    <row r="81" spans="2:5">
      <c r="B81" s="6">
        <v>41301</v>
      </c>
      <c r="C81" s="19">
        <f>[3]daily!H69</f>
        <v>0.8348145413574688</v>
      </c>
      <c r="D81" s="23">
        <v>41666</v>
      </c>
      <c r="E81">
        <f>[4]daily!G69</f>
        <v>1.6208402726713564</v>
      </c>
    </row>
    <row r="82" spans="2:5">
      <c r="B82" s="6">
        <v>41302</v>
      </c>
      <c r="C82" s="19">
        <f>[3]daily!H70</f>
        <v>0.92582117478359116</v>
      </c>
      <c r="D82" s="23">
        <v>41667</v>
      </c>
      <c r="E82">
        <f>[4]daily!G70</f>
        <v>1.7589857857042945</v>
      </c>
    </row>
    <row r="83" spans="2:5">
      <c r="B83" s="6">
        <v>41303</v>
      </c>
      <c r="C83" s="19">
        <f>[3]daily!H71</f>
        <v>1.0287160407301488</v>
      </c>
      <c r="D83" s="23">
        <v>41668</v>
      </c>
      <c r="E83">
        <f>[4]daily!G71</f>
        <v>1.891745902520469</v>
      </c>
    </row>
    <row r="84" spans="2:5">
      <c r="B84" s="6">
        <v>41304</v>
      </c>
      <c r="C84" s="19">
        <f>[3]daily!H72</f>
        <v>1.1528544319869996</v>
      </c>
      <c r="D84" s="23">
        <v>41669</v>
      </c>
      <c r="E84">
        <f>[4]daily!G72</f>
        <v>2.0607701327144734</v>
      </c>
    </row>
    <row r="85" spans="2:5">
      <c r="B85" s="6">
        <v>41305</v>
      </c>
      <c r="C85" s="19">
        <f>[3]daily!H73</f>
        <v>1.2830559205277121</v>
      </c>
      <c r="D85" s="23">
        <v>41670</v>
      </c>
      <c r="E85">
        <f>[4]daily!G73</f>
        <v>2.2394735926248215</v>
      </c>
    </row>
    <row r="86" spans="2:5">
      <c r="B86" s="6">
        <v>41306</v>
      </c>
      <c r="C86" s="19">
        <f>[3]daily!H74</f>
        <v>1.4148448641787081</v>
      </c>
      <c r="D86" s="23">
        <v>41671</v>
      </c>
      <c r="E86">
        <f>[4]daily!G74</f>
        <v>2.4388962558769225</v>
      </c>
    </row>
    <row r="87" spans="2:5">
      <c r="B87" s="6">
        <v>41307</v>
      </c>
      <c r="C87" s="19">
        <f>[3]daily!H75</f>
        <v>1.5851553750107945</v>
      </c>
      <c r="D87" s="23">
        <v>41672</v>
      </c>
      <c r="E87">
        <f>[4]daily!G75</f>
        <v>2.6500048820118827</v>
      </c>
    </row>
    <row r="88" spans="2:5">
      <c r="B88" s="6">
        <v>41308</v>
      </c>
      <c r="C88" s="19">
        <f>[3]daily!H76</f>
        <v>1.7622618875095832</v>
      </c>
      <c r="D88" s="23">
        <v>41673</v>
      </c>
      <c r="E88">
        <f>[4]daily!G76</f>
        <v>2.8570677267581783</v>
      </c>
    </row>
    <row r="89" spans="2:5">
      <c r="B89" s="6">
        <v>41309</v>
      </c>
      <c r="C89" s="19">
        <f>[3]daily!H77</f>
        <v>1.9339897555861387</v>
      </c>
      <c r="D89" s="23">
        <v>41674</v>
      </c>
      <c r="E89">
        <f>[4]daily!G77</f>
        <v>3.0913281422007151</v>
      </c>
    </row>
    <row r="90" spans="2:5">
      <c r="B90" s="6">
        <v>41310</v>
      </c>
      <c r="C90" s="19">
        <f>[3]daily!H78</f>
        <v>2.1284901876484934</v>
      </c>
      <c r="D90" s="23">
        <v>41675</v>
      </c>
      <c r="E90">
        <f>[4]daily!G78</f>
        <v>3.2953845556077481</v>
      </c>
    </row>
    <row r="91" spans="2:5">
      <c r="B91" s="6">
        <v>41311</v>
      </c>
      <c r="C91" s="19">
        <f>[3]daily!H79</f>
        <v>2.3147831648592172</v>
      </c>
      <c r="D91" s="23">
        <v>41676</v>
      </c>
      <c r="E91">
        <f>[4]daily!G79</f>
        <v>3.5164772221350198</v>
      </c>
    </row>
    <row r="92" spans="2:5">
      <c r="B92" s="6">
        <v>41312</v>
      </c>
      <c r="C92" s="19">
        <f>[3]daily!H80</f>
        <v>2.4768103875170753</v>
      </c>
      <c r="D92" s="23">
        <v>41677</v>
      </c>
      <c r="E92">
        <f>[4]daily!G80</f>
        <v>3.7425338773309269</v>
      </c>
    </row>
    <row r="93" spans="2:5">
      <c r="B93" s="6">
        <v>41313</v>
      </c>
      <c r="C93" s="19">
        <f>[3]daily!H81</f>
        <v>2.6376534058149956</v>
      </c>
      <c r="D93" s="23">
        <v>41678</v>
      </c>
      <c r="E93">
        <f>[4]daily!G81</f>
        <v>3.9534204338558756</v>
      </c>
    </row>
    <row r="94" spans="2:5">
      <c r="B94" s="6">
        <v>41314</v>
      </c>
      <c r="C94" s="19">
        <f>[3]daily!H82</f>
        <v>2.8106505078156832</v>
      </c>
      <c r="D94" s="23">
        <v>41679</v>
      </c>
      <c r="E94">
        <f>[4]daily!G82</f>
        <v>4.176730519629122</v>
      </c>
    </row>
    <row r="95" spans="2:5">
      <c r="B95" s="6">
        <v>41315</v>
      </c>
      <c r="C95" s="19">
        <f>[3]daily!H83</f>
        <v>3.0028836145837738</v>
      </c>
      <c r="D95" s="23">
        <v>41680</v>
      </c>
      <c r="E95">
        <f>[4]daily!G83</f>
        <v>4.3336637405801044</v>
      </c>
    </row>
    <row r="96" spans="2:5">
      <c r="B96" s="6">
        <v>41316</v>
      </c>
      <c r="C96" s="19">
        <f>[3]daily!H84</f>
        <v>3.2138907345884693</v>
      </c>
      <c r="D96" s="23">
        <v>41681</v>
      </c>
      <c r="E96">
        <f>[4]daily!G84</f>
        <v>4.5726856717709259</v>
      </c>
    </row>
    <row r="97" spans="2:5">
      <c r="B97" s="6">
        <v>41317</v>
      </c>
      <c r="C97" s="19">
        <f>[3]daily!H85</f>
        <v>3.3965271518170592</v>
      </c>
      <c r="D97" s="23">
        <v>41682</v>
      </c>
      <c r="E97">
        <f>[4]daily!G85</f>
        <v>4.5726856717709268</v>
      </c>
    </row>
    <row r="98" spans="2:5">
      <c r="B98" s="6">
        <v>41318</v>
      </c>
      <c r="C98" s="19">
        <f>[3]daily!H86</f>
        <v>3.6307143004413294</v>
      </c>
      <c r="D98" s="23">
        <v>41683</v>
      </c>
      <c r="E98">
        <f>[4]daily!G86</f>
        <v>4.5726856717709268</v>
      </c>
    </row>
    <row r="99" spans="2:5">
      <c r="B99" s="6">
        <v>41319</v>
      </c>
      <c r="C99" s="19">
        <f>[3]daily!H87</f>
        <v>3.8484754158991139</v>
      </c>
      <c r="D99" s="23">
        <v>41684</v>
      </c>
      <c r="E99">
        <f>[4]daily!G87</f>
        <v>4.5726856717709268</v>
      </c>
    </row>
    <row r="100" spans="2:5">
      <c r="B100" s="6">
        <v>41320</v>
      </c>
      <c r="C100" s="19">
        <f>[3]daily!H88</f>
        <v>3.8298710702224792</v>
      </c>
      <c r="D100" s="23">
        <v>41685</v>
      </c>
      <c r="E100">
        <f>[4]daily!G88</f>
        <v>4.5726856717709268</v>
      </c>
    </row>
    <row r="101" spans="2:5">
      <c r="B101" s="6">
        <v>41321</v>
      </c>
      <c r="C101" s="19">
        <f>[3]daily!H89</f>
        <v>3.807095846010768</v>
      </c>
      <c r="D101" s="23">
        <v>41686</v>
      </c>
      <c r="E101">
        <f>[4]daily!G89</f>
        <v>4.5726856717709268</v>
      </c>
    </row>
    <row r="102" spans="2:5">
      <c r="B102" s="6">
        <v>41322</v>
      </c>
      <c r="C102" s="19">
        <f>[3]daily!H90</f>
        <v>3.807095846010768</v>
      </c>
      <c r="D102" s="23">
        <v>41687</v>
      </c>
      <c r="E102">
        <f>[4]daily!G90</f>
        <v>4.5726856717709268</v>
      </c>
    </row>
    <row r="103" spans="2:5">
      <c r="B103" s="6">
        <v>41323</v>
      </c>
      <c r="C103" s="19">
        <f>[3]daily!H91</f>
        <v>3.7879842675343531</v>
      </c>
      <c r="D103" s="23">
        <v>41688</v>
      </c>
      <c r="E103">
        <f>[4]daily!G91</f>
        <v>4.5726856717709268</v>
      </c>
    </row>
    <row r="104" spans="2:5">
      <c r="B104" s="6">
        <v>41324</v>
      </c>
      <c r="C104" s="19">
        <f>[3]daily!H92</f>
        <v>3.7612759648766403</v>
      </c>
      <c r="D104" s="23">
        <v>41689</v>
      </c>
      <c r="E104">
        <f>[4]daily!G92</f>
        <v>4.5726856717709268</v>
      </c>
    </row>
    <row r="105" spans="2:5">
      <c r="B105" s="6">
        <v>41325</v>
      </c>
      <c r="C105" s="19">
        <f>[3]daily!H93</f>
        <v>3.7348997643935946</v>
      </c>
      <c r="D105" s="23">
        <v>41690</v>
      </c>
      <c r="E105">
        <f>[4]daily!G93</f>
        <v>4.5726856717709268</v>
      </c>
    </row>
    <row r="106" spans="2:5">
      <c r="B106" s="6">
        <v>41326</v>
      </c>
      <c r="C106" s="19">
        <f>[3]daily!H94</f>
        <v>3.6723526242102538</v>
      </c>
      <c r="D106" s="23">
        <v>41691</v>
      </c>
      <c r="E106">
        <f>[4]daily!G94</f>
        <v>4.5726856717709268</v>
      </c>
    </row>
    <row r="107" spans="2:5">
      <c r="B107" s="6">
        <v>41327</v>
      </c>
      <c r="C107" s="19">
        <f>[3]daily!H95</f>
        <v>3.6247711646121301</v>
      </c>
      <c r="D107" s="23">
        <v>41692</v>
      </c>
      <c r="E107">
        <f>[4]daily!G95</f>
        <v>4.5726856717709268</v>
      </c>
    </row>
    <row r="108" spans="2:5">
      <c r="B108" s="6">
        <v>41328</v>
      </c>
      <c r="C108" s="19">
        <f>[3]daily!H96</f>
        <v>3.5426729399208008</v>
      </c>
      <c r="D108" s="23">
        <v>41693</v>
      </c>
      <c r="E108">
        <f>[4]daily!G96</f>
        <v>4.5726856717709277</v>
      </c>
    </row>
    <row r="109" spans="2:5">
      <c r="B109" s="6">
        <v>41329</v>
      </c>
      <c r="C109" s="19">
        <f>[3]daily!H97</f>
        <v>3.503037238472821</v>
      </c>
      <c r="D109" s="23">
        <v>41694</v>
      </c>
      <c r="E109">
        <f>[4]daily!G97</f>
        <v>4.5726856717709268</v>
      </c>
    </row>
    <row r="110" spans="2:5">
      <c r="B110" s="6">
        <v>41330</v>
      </c>
      <c r="C110" s="19">
        <f>[3]daily!H98</f>
        <v>3.4313802594783653</v>
      </c>
      <c r="D110" s="23">
        <v>41695</v>
      </c>
      <c r="E110">
        <f>[4]daily!G98</f>
        <v>4.5726856717709268</v>
      </c>
    </row>
    <row r="111" spans="2:5">
      <c r="B111" s="6">
        <v>41331</v>
      </c>
      <c r="C111" s="19">
        <f>[3]daily!H99</f>
        <v>3.3658277660812712</v>
      </c>
      <c r="D111" s="23">
        <v>41696</v>
      </c>
      <c r="E111">
        <f>[4]daily!G99</f>
        <v>4.5726856717709268</v>
      </c>
    </row>
    <row r="112" spans="2:5">
      <c r="B112" s="6">
        <v>41332</v>
      </c>
      <c r="C112" s="19">
        <f>[3]daily!H100</f>
        <v>3.2235241661875755</v>
      </c>
      <c r="D112" s="23">
        <v>41697</v>
      </c>
      <c r="E112">
        <f>[4]daily!G100</f>
        <v>4.5726856717709268</v>
      </c>
    </row>
    <row r="113" spans="2:5">
      <c r="B113" s="6">
        <v>41333</v>
      </c>
      <c r="C113" s="19">
        <f>[3]daily!H101</f>
        <v>3.1400771305307993</v>
      </c>
      <c r="D113" s="23">
        <v>41698</v>
      </c>
      <c r="E113">
        <f>[4]daily!G101</f>
        <v>4.5726856717709268</v>
      </c>
    </row>
    <row r="114" spans="2:5">
      <c r="B114" s="6">
        <v>41334</v>
      </c>
      <c r="C114" s="19">
        <f>[3]daily!H102</f>
        <v>3.0490704971046769</v>
      </c>
      <c r="D114" s="23">
        <v>41699</v>
      </c>
      <c r="E114">
        <f>[4]daily!G102</f>
        <v>4.5726856717709268</v>
      </c>
    </row>
    <row r="115" spans="2:5">
      <c r="B115" s="6">
        <v>41335</v>
      </c>
      <c r="C115" s="19">
        <f>[3]daily!H103</f>
        <v>2.9461756311581193</v>
      </c>
      <c r="D115" s="23">
        <v>41700</v>
      </c>
      <c r="E115">
        <f>[4]daily!G103</f>
        <v>4.5726856717709268</v>
      </c>
    </row>
    <row r="116" spans="2:5">
      <c r="B116" s="6">
        <v>41336</v>
      </c>
      <c r="C116" s="19">
        <f>[3]daily!H104</f>
        <v>2.822037239901269</v>
      </c>
      <c r="D116" s="23">
        <v>41701</v>
      </c>
      <c r="E116">
        <f>[4]daily!G104</f>
        <v>4.5726856717709268</v>
      </c>
    </row>
    <row r="117" spans="2:5">
      <c r="B117" s="6">
        <v>41337</v>
      </c>
      <c r="C117" s="19">
        <f>[3]daily!H105</f>
        <v>2.6904244786074325</v>
      </c>
      <c r="D117" s="23">
        <v>41702</v>
      </c>
      <c r="E117">
        <f>[4]daily!G105</f>
        <v>4.5726856717709268</v>
      </c>
    </row>
    <row r="118" spans="2:5">
      <c r="B118" s="6">
        <v>41338</v>
      </c>
      <c r="C118" s="19">
        <f>[3]daily!H106</f>
        <v>2.5572686516133958</v>
      </c>
      <c r="D118" s="23">
        <v>41703</v>
      </c>
      <c r="E118">
        <f>[4]daily!G106</f>
        <v>4.5726856717709268</v>
      </c>
    </row>
    <row r="119" spans="2:5">
      <c r="B119" s="6">
        <v>41339</v>
      </c>
      <c r="C119" s="19">
        <f>[3]daily!H107</f>
        <v>2.2046918976506444</v>
      </c>
      <c r="D119" s="23">
        <v>41704</v>
      </c>
      <c r="E119">
        <f>[4]daily!G107</f>
        <v>4.5726856717709268</v>
      </c>
    </row>
    <row r="120" spans="2:5">
      <c r="B120" s="6">
        <v>41340</v>
      </c>
      <c r="C120" s="19">
        <f>[3]daily!H108</f>
        <v>2.0308514579393964</v>
      </c>
      <c r="D120" s="23">
        <v>41705</v>
      </c>
      <c r="E120">
        <f>[4]daily!G108</f>
        <v>4.5726856717709268</v>
      </c>
    </row>
    <row r="121" spans="2:5">
      <c r="B121" s="6">
        <v>41341</v>
      </c>
      <c r="C121" s="19">
        <f>[3]daily!H109</f>
        <v>1.8334359089810146</v>
      </c>
      <c r="D121" s="23">
        <v>41706</v>
      </c>
      <c r="E121">
        <f>[4]daily!G109</f>
        <v>4.5726856717709268</v>
      </c>
    </row>
    <row r="122" spans="2:5">
      <c r="B122" s="6">
        <v>41342</v>
      </c>
      <c r="C122" s="19">
        <f>[3]daily!H110</f>
        <v>1.4773931053033036</v>
      </c>
      <c r="D122" s="23">
        <v>41707</v>
      </c>
      <c r="E122">
        <f>[4]daily!G110</f>
        <v>4.5726856717709268</v>
      </c>
    </row>
    <row r="123" spans="2:5">
      <c r="B123" s="6">
        <v>41343</v>
      </c>
      <c r="C123" s="19">
        <f>[3]daily!H111</f>
        <v>1.1363843359940979</v>
      </c>
      <c r="D123" s="23">
        <v>41708</v>
      </c>
      <c r="E123">
        <f>[4]daily!G111</f>
        <v>4.5726856717709268</v>
      </c>
    </row>
    <row r="124" spans="2:5">
      <c r="B124" s="6">
        <v>41344</v>
      </c>
      <c r="C124" s="19">
        <f>[3]daily!H112</f>
        <v>0.93942492526955168</v>
      </c>
      <c r="D124" s="23">
        <v>41709</v>
      </c>
      <c r="E124">
        <f>[4]daily!G112</f>
        <v>4.5726856717709268</v>
      </c>
    </row>
    <row r="125" spans="2:5">
      <c r="B125" s="6">
        <v>41345</v>
      </c>
      <c r="C125" s="19">
        <f>[3]daily!H113</f>
        <v>0.50126181488713362</v>
      </c>
      <c r="D125" s="23">
        <v>41710</v>
      </c>
      <c r="E125">
        <f>[4]daily!G113</f>
        <v>4.5726856717709268</v>
      </c>
    </row>
    <row r="126" spans="2:5">
      <c r="B126" s="6">
        <v>41346</v>
      </c>
      <c r="C126" s="19">
        <f>[3]daily!H114</f>
        <v>0.25513533621295076</v>
      </c>
      <c r="D126" s="23">
        <v>41711</v>
      </c>
      <c r="E126">
        <f>[4]daily!G114</f>
        <v>4.5726856717709268</v>
      </c>
    </row>
    <row r="127" spans="2:5">
      <c r="B127" s="6">
        <v>41347</v>
      </c>
      <c r="C127" s="19">
        <f>[3]daily!H115</f>
        <v>1.0999999940395355E-2</v>
      </c>
      <c r="D127" s="23">
        <v>41712</v>
      </c>
      <c r="E127">
        <f>[4]daily!G115</f>
        <v>4.5726856717709268</v>
      </c>
    </row>
    <row r="128" spans="2:5">
      <c r="B128" s="6">
        <v>41348</v>
      </c>
      <c r="C128" s="19">
        <f>[3]daily!H116</f>
        <v>1.0999999940395355E-2</v>
      </c>
      <c r="D128" s="23">
        <v>41713</v>
      </c>
      <c r="E128">
        <f>[4]daily!G116</f>
        <v>4.5726856717709268</v>
      </c>
    </row>
    <row r="129" spans="2:5">
      <c r="B129" s="6">
        <v>41349</v>
      </c>
      <c r="C129" s="19">
        <f>[3]daily!H117</f>
        <v>1.0999999940395355E-2</v>
      </c>
      <c r="D129" s="23">
        <v>41714</v>
      </c>
      <c r="E129">
        <f>[4]daily!G117</f>
        <v>4.5726856717709268</v>
      </c>
    </row>
    <row r="130" spans="2:5">
      <c r="B130" s="6">
        <v>41350</v>
      </c>
      <c r="C130" s="19">
        <f>[3]daily!H118</f>
        <v>1.0999999940395355E-2</v>
      </c>
      <c r="D130" s="23">
        <v>41715</v>
      </c>
      <c r="E130">
        <f>[4]daily!G118</f>
        <v>4.5726856717709268</v>
      </c>
    </row>
    <row r="131" spans="2:5">
      <c r="B131" s="6">
        <v>41351</v>
      </c>
      <c r="C131" s="19">
        <f>[3]daily!H119</f>
        <v>1.0999999940395355E-2</v>
      </c>
      <c r="D131" s="23">
        <v>41716</v>
      </c>
      <c r="E131">
        <f>[4]daily!G119</f>
        <v>4.5726856717709268</v>
      </c>
    </row>
    <row r="132" spans="2:5">
      <c r="B132" s="6">
        <v>41352</v>
      </c>
      <c r="C132" s="19">
        <f>[3]daily!H120</f>
        <v>1.0999999940395355E-2</v>
      </c>
      <c r="D132" s="23">
        <v>41717</v>
      </c>
      <c r="E132">
        <f>[4]daily!G120</f>
        <v>4.5726856717709268</v>
      </c>
    </row>
    <row r="133" spans="2:5">
      <c r="B133" s="6">
        <v>41353</v>
      </c>
      <c r="C133" s="19">
        <f>[3]daily!H121</f>
        <v>1.0999999940395355E-2</v>
      </c>
      <c r="D133" s="23">
        <v>41718</v>
      </c>
      <c r="E133">
        <f>[4]daily!G121</f>
        <v>4.5726856717709268</v>
      </c>
    </row>
    <row r="134" spans="2:5">
      <c r="B134" s="6">
        <v>41354</v>
      </c>
      <c r="C134" s="19">
        <f>[3]daily!H122</f>
        <v>1.0999999940395355E-2</v>
      </c>
      <c r="D134" s="23">
        <v>41719</v>
      </c>
      <c r="E134">
        <f>[4]daily!G122</f>
        <v>4.5726856717709268</v>
      </c>
    </row>
    <row r="135" spans="2:5">
      <c r="B135" s="6">
        <v>41355</v>
      </c>
      <c r="C135" s="19">
        <f>[3]daily!H123</f>
        <v>1.0999999940395355E-2</v>
      </c>
      <c r="D135" s="23">
        <v>41720</v>
      </c>
      <c r="E135">
        <f>[4]daily!G123</f>
        <v>4.5726856717709268</v>
      </c>
    </row>
    <row r="136" spans="2:5">
      <c r="B136" s="6">
        <v>41356</v>
      </c>
      <c r="C136" s="19">
        <f>[3]daily!H124</f>
        <v>1.0999999940395355E-2</v>
      </c>
      <c r="D136" s="23">
        <v>41721</v>
      </c>
      <c r="E136">
        <f>[4]daily!G124</f>
        <v>4.5726856717709268</v>
      </c>
    </row>
    <row r="137" spans="2:5">
      <c r="B137" s="6">
        <v>41357</v>
      </c>
      <c r="C137" s="19">
        <f>[3]daily!H125</f>
        <v>1.0999999940395355E-2</v>
      </c>
      <c r="D137" s="23">
        <v>41722</v>
      </c>
      <c r="E137">
        <f>[4]daily!G125</f>
        <v>4.5726856717709268</v>
      </c>
    </row>
    <row r="138" spans="2:5">
      <c r="B138" s="6">
        <v>41358</v>
      </c>
      <c r="C138" s="19">
        <f>[3]daily!H126</f>
        <v>1.0999999940395355E-2</v>
      </c>
      <c r="D138" s="23">
        <v>41723</v>
      </c>
      <c r="E138">
        <f>[4]daily!G126</f>
        <v>4.5726856717709268</v>
      </c>
    </row>
    <row r="139" spans="2:5">
      <c r="B139" s="6">
        <v>41359</v>
      </c>
      <c r="C139" s="19">
        <f>[3]daily!H127</f>
        <v>1.0999999940395355E-2</v>
      </c>
      <c r="D139" s="23">
        <v>41724</v>
      </c>
      <c r="E139">
        <f>[4]daily!G127</f>
        <v>4.5726856717709268</v>
      </c>
    </row>
    <row r="140" spans="2:5">
      <c r="B140" s="6">
        <v>41360</v>
      </c>
      <c r="C140" s="19">
        <f>[3]daily!H128</f>
        <v>1.0999999940395355E-2</v>
      </c>
      <c r="D140" s="23">
        <v>41725</v>
      </c>
      <c r="E140">
        <f>[4]daily!G128</f>
        <v>0</v>
      </c>
    </row>
    <row r="141" spans="2:5">
      <c r="B141" s="6">
        <v>41361</v>
      </c>
      <c r="C141" s="19">
        <f>[3]daily!H129</f>
        <v>1.0999999940395355E-2</v>
      </c>
      <c r="D141" s="23">
        <v>41726</v>
      </c>
      <c r="E141">
        <f>[4]daily!G129</f>
        <v>0</v>
      </c>
    </row>
    <row r="142" spans="2:5">
      <c r="B142" s="6">
        <v>41362</v>
      </c>
      <c r="C142" s="19">
        <f>[3]daily!H130</f>
        <v>0</v>
      </c>
      <c r="D142" s="23">
        <v>41727</v>
      </c>
      <c r="E142">
        <f>[4]daily!G130</f>
        <v>0</v>
      </c>
    </row>
    <row r="143" spans="2:5">
      <c r="B143" s="6">
        <v>41363</v>
      </c>
      <c r="C143" s="19">
        <f>[3]daily!H131</f>
        <v>0</v>
      </c>
      <c r="D143" s="23">
        <v>41728</v>
      </c>
      <c r="E143">
        <f>[4]daily!G131</f>
        <v>0</v>
      </c>
    </row>
    <row r="144" spans="2:5">
      <c r="B144" s="6">
        <v>41364</v>
      </c>
      <c r="C144" s="19">
        <f>[3]daily!H132</f>
        <v>0</v>
      </c>
      <c r="D144" s="23">
        <v>41729</v>
      </c>
      <c r="E144">
        <f>[4]daily!G132</f>
        <v>0</v>
      </c>
    </row>
    <row r="145" spans="2:5">
      <c r="B145" s="6">
        <v>41365</v>
      </c>
      <c r="C145" s="19">
        <f>[3]daily!H133</f>
        <v>0</v>
      </c>
      <c r="D145" s="23">
        <v>41730</v>
      </c>
      <c r="E145">
        <f>[4]daily!G133</f>
        <v>0</v>
      </c>
    </row>
    <row r="146" spans="2:5">
      <c r="B146" s="6">
        <v>41366</v>
      </c>
      <c r="C146" s="19">
        <f>[3]daily!H134</f>
        <v>0</v>
      </c>
      <c r="D146" s="23">
        <v>41731</v>
      </c>
      <c r="E146">
        <f>[4]daily!G134</f>
        <v>0</v>
      </c>
    </row>
    <row r="147" spans="2:5">
      <c r="B147" s="6">
        <v>41367</v>
      </c>
      <c r="C147" s="19">
        <f>[3]daily!H135</f>
        <v>0</v>
      </c>
      <c r="D147" s="23">
        <v>41732</v>
      </c>
      <c r="E147">
        <f>[4]daily!G135</f>
        <v>0</v>
      </c>
    </row>
    <row r="148" spans="2:5">
      <c r="B148" s="6">
        <v>41368</v>
      </c>
      <c r="C148" s="19">
        <f>[3]daily!H136</f>
        <v>0</v>
      </c>
      <c r="D148" s="23">
        <v>41733</v>
      </c>
      <c r="E148">
        <f>[4]daily!G136</f>
        <v>0</v>
      </c>
    </row>
    <row r="149" spans="2:5">
      <c r="B149" s="6">
        <v>41369</v>
      </c>
      <c r="C149" s="19">
        <f>[3]daily!H137</f>
        <v>0</v>
      </c>
      <c r="D149" s="23">
        <v>41734</v>
      </c>
      <c r="E149">
        <f>[4]daily!G137</f>
        <v>0</v>
      </c>
    </row>
    <row r="150" spans="2:5">
      <c r="B150" s="6">
        <v>41370</v>
      </c>
      <c r="C150" s="19">
        <f>[3]daily!H138</f>
        <v>0</v>
      </c>
      <c r="D150" s="23">
        <v>41735</v>
      </c>
      <c r="E150">
        <f>[4]daily!G138</f>
        <v>0</v>
      </c>
    </row>
    <row r="151" spans="2:5">
      <c r="B151" s="6">
        <v>41371</v>
      </c>
      <c r="C151" s="19">
        <f>[3]daily!H139</f>
        <v>0</v>
      </c>
      <c r="D151" s="23">
        <v>41736</v>
      </c>
      <c r="E151">
        <f>[4]daily!G139</f>
        <v>0</v>
      </c>
    </row>
    <row r="152" spans="2:5">
      <c r="B152" s="6">
        <v>41372</v>
      </c>
      <c r="C152" s="19">
        <f>[3]daily!H140</f>
        <v>0</v>
      </c>
      <c r="D152" s="23">
        <v>41737</v>
      </c>
      <c r="E152">
        <f>[4]daily!G140</f>
        <v>0</v>
      </c>
    </row>
    <row r="153" spans="2:5">
      <c r="B153" s="6">
        <v>41373</v>
      </c>
      <c r="C153" s="19">
        <f>[3]daily!H141</f>
        <v>0</v>
      </c>
      <c r="D153" s="23">
        <v>41738</v>
      </c>
      <c r="E153">
        <f>[4]daily!G141</f>
        <v>0</v>
      </c>
    </row>
    <row r="154" spans="2:5">
      <c r="B154" s="6">
        <v>41374</v>
      </c>
      <c r="C154" s="19">
        <f>[3]daily!H142</f>
        <v>0</v>
      </c>
      <c r="D154" s="23">
        <v>41739</v>
      </c>
      <c r="E154">
        <f>[4]daily!G142</f>
        <v>0</v>
      </c>
    </row>
    <row r="155" spans="2:5">
      <c r="B155" s="6">
        <v>41375</v>
      </c>
      <c r="C155" s="19">
        <f>[3]daily!H143</f>
        <v>0</v>
      </c>
      <c r="D155" s="23">
        <v>41740</v>
      </c>
      <c r="E155">
        <f>[4]daily!G143</f>
        <v>0</v>
      </c>
    </row>
    <row r="156" spans="2:5">
      <c r="B156" s="6">
        <v>41376</v>
      </c>
      <c r="C156" s="19">
        <f>[3]daily!H144</f>
        <v>0</v>
      </c>
      <c r="D156" s="23">
        <v>41741</v>
      </c>
      <c r="E156">
        <f>[4]daily!G144</f>
        <v>0</v>
      </c>
    </row>
    <row r="157" spans="2:5">
      <c r="B157" s="6">
        <v>41377</v>
      </c>
      <c r="C157" s="19">
        <f>[3]daily!H145</f>
        <v>0</v>
      </c>
      <c r="D157" s="23">
        <v>41742</v>
      </c>
      <c r="E157">
        <f>[4]daily!G145</f>
        <v>0</v>
      </c>
    </row>
    <row r="158" spans="2:5">
      <c r="B158" s="6">
        <v>41378</v>
      </c>
      <c r="C158" s="19">
        <f>[3]daily!H146</f>
        <v>0</v>
      </c>
      <c r="D158" s="23">
        <v>41743</v>
      </c>
      <c r="E158">
        <f>[4]daily!G146</f>
        <v>0</v>
      </c>
    </row>
    <row r="159" spans="2:5">
      <c r="B159" s="6">
        <v>41379</v>
      </c>
      <c r="C159" s="19">
        <f>[3]daily!H147</f>
        <v>0</v>
      </c>
      <c r="D159" s="23">
        <v>41744</v>
      </c>
      <c r="E159">
        <f>[4]daily!G147</f>
        <v>0</v>
      </c>
    </row>
    <row r="160" spans="2:5">
      <c r="B160" s="6">
        <v>41380</v>
      </c>
      <c r="C160" s="19">
        <f>[3]daily!H148</f>
        <v>0</v>
      </c>
      <c r="D160" s="23">
        <v>41745</v>
      </c>
      <c r="E160">
        <f>[4]daily!G148</f>
        <v>0</v>
      </c>
    </row>
    <row r="161" spans="2:5">
      <c r="B161" s="6">
        <v>41381</v>
      </c>
      <c r="C161" s="19">
        <f>[3]daily!H149</f>
        <v>0</v>
      </c>
      <c r="D161" s="23">
        <v>41746</v>
      </c>
      <c r="E161">
        <f>[4]daily!G149</f>
        <v>0</v>
      </c>
    </row>
    <row r="162" spans="2:5">
      <c r="B162" s="6">
        <v>41382</v>
      </c>
      <c r="C162" s="19">
        <f>[3]daily!H150</f>
        <v>0</v>
      </c>
      <c r="D162" s="23">
        <v>41747</v>
      </c>
      <c r="E162">
        <f>[4]daily!G150</f>
        <v>0</v>
      </c>
    </row>
    <row r="163" spans="2:5">
      <c r="B163" s="6">
        <v>41383</v>
      </c>
      <c r="C163" s="19">
        <f>[3]daily!H151</f>
        <v>0</v>
      </c>
      <c r="D163" s="23">
        <v>41748</v>
      </c>
      <c r="E163">
        <f>[4]daily!G151</f>
        <v>0</v>
      </c>
    </row>
    <row r="164" spans="2:5">
      <c r="B164" s="6">
        <v>41384</v>
      </c>
      <c r="C164" s="19">
        <f>[3]daily!H152</f>
        <v>0</v>
      </c>
      <c r="D164" s="23">
        <v>41749</v>
      </c>
      <c r="E164">
        <f>[4]daily!G152</f>
        <v>0</v>
      </c>
    </row>
    <row r="165" spans="2:5">
      <c r="B165" s="6">
        <v>41385</v>
      </c>
      <c r="C165" s="19">
        <f>[3]daily!H153</f>
        <v>0</v>
      </c>
      <c r="D165" s="23">
        <v>41750</v>
      </c>
      <c r="E165">
        <f>[4]daily!G153</f>
        <v>0</v>
      </c>
    </row>
    <row r="166" spans="2:5">
      <c r="B166" s="6">
        <v>41386</v>
      </c>
      <c r="C166" s="19">
        <f>[3]daily!H154</f>
        <v>0</v>
      </c>
      <c r="D166" s="23">
        <v>41751</v>
      </c>
      <c r="E166">
        <f>[4]daily!G154</f>
        <v>0</v>
      </c>
    </row>
    <row r="167" spans="2:5">
      <c r="B167" s="6">
        <v>41387</v>
      </c>
      <c r="C167" s="19">
        <f>[3]daily!H155</f>
        <v>0</v>
      </c>
      <c r="D167" s="23">
        <v>41752</v>
      </c>
      <c r="E167">
        <f>[4]daily!G155</f>
        <v>0</v>
      </c>
    </row>
    <row r="168" spans="2:5">
      <c r="B168" s="6">
        <v>41388</v>
      </c>
      <c r="C168" s="19">
        <f>[3]daily!H156</f>
        <v>0</v>
      </c>
      <c r="D168" s="23">
        <v>41753</v>
      </c>
      <c r="E168">
        <f>[4]daily!G156</f>
        <v>0</v>
      </c>
    </row>
    <row r="169" spans="2:5">
      <c r="B169" s="6">
        <v>41389</v>
      </c>
      <c r="C169" s="19">
        <f>[3]daily!H157</f>
        <v>0</v>
      </c>
      <c r="D169" s="23">
        <v>41754</v>
      </c>
      <c r="E169">
        <f>[4]daily!G157</f>
        <v>0</v>
      </c>
    </row>
    <row r="170" spans="2:5">
      <c r="B170" s="6">
        <v>41390</v>
      </c>
      <c r="C170" s="19">
        <f>[3]daily!H158</f>
        <v>0</v>
      </c>
      <c r="D170" s="23">
        <v>41755</v>
      </c>
      <c r="E170">
        <f>[4]daily!G158</f>
        <v>0</v>
      </c>
    </row>
    <row r="171" spans="2:5">
      <c r="B171" s="6">
        <v>41391</v>
      </c>
      <c r="C171" s="19">
        <f>[3]daily!H159</f>
        <v>0</v>
      </c>
      <c r="D171" s="23">
        <v>41756</v>
      </c>
      <c r="E171">
        <f>[4]daily!G159</f>
        <v>0</v>
      </c>
    </row>
    <row r="172" spans="2:5">
      <c r="B172" s="6">
        <v>41392</v>
      </c>
      <c r="C172" s="19">
        <f>[3]daily!H160</f>
        <v>0</v>
      </c>
      <c r="D172" s="23">
        <v>41757</v>
      </c>
      <c r="E172">
        <f>[4]daily!G160</f>
        <v>0</v>
      </c>
    </row>
    <row r="173" spans="2:5">
      <c r="B173" s="6">
        <v>41393</v>
      </c>
      <c r="C173" s="19">
        <f>[3]daily!H161</f>
        <v>0</v>
      </c>
      <c r="D173" s="23">
        <v>41758</v>
      </c>
      <c r="E173">
        <f>[4]daily!G161</f>
        <v>0</v>
      </c>
    </row>
    <row r="174" spans="2:5">
      <c r="B174" s="6">
        <v>41394</v>
      </c>
      <c r="C174" s="19">
        <f>[3]daily!H162</f>
        <v>0</v>
      </c>
      <c r="D174" s="23">
        <v>41759</v>
      </c>
      <c r="E174">
        <f>[4]daily!G162</f>
        <v>0</v>
      </c>
    </row>
    <row r="175" spans="2:5">
      <c r="B175" s="6"/>
      <c r="C175" s="19"/>
      <c r="D175" s="19"/>
    </row>
    <row r="176" spans="2:5">
      <c r="B176" s="6"/>
      <c r="C176" s="19"/>
      <c r="D176" s="19"/>
    </row>
    <row r="177" spans="2:4">
      <c r="B177" s="6"/>
      <c r="C177" s="19"/>
      <c r="D177" s="19"/>
    </row>
    <row r="178" spans="2:4">
      <c r="B178" s="6"/>
      <c r="C178" s="19"/>
      <c r="D178" s="19"/>
    </row>
    <row r="179" spans="2:4">
      <c r="B179" s="6"/>
      <c r="C179" s="19"/>
      <c r="D179" s="19"/>
    </row>
    <row r="180" spans="2:4">
      <c r="B180" s="6"/>
      <c r="C180" s="19"/>
      <c r="D180" s="19"/>
    </row>
    <row r="181" spans="2:4">
      <c r="B181" s="6"/>
      <c r="C181" s="19"/>
      <c r="D181" s="19"/>
    </row>
    <row r="182" spans="2:4">
      <c r="B182" s="6"/>
      <c r="C182" s="19"/>
      <c r="D182" s="19"/>
    </row>
    <row r="183" spans="2:4">
      <c r="B183" s="6"/>
      <c r="C183" s="19"/>
      <c r="D183" s="19"/>
    </row>
    <row r="184" spans="2:4">
      <c r="B184" s="6"/>
      <c r="C184" s="19"/>
      <c r="D184" s="19"/>
    </row>
    <row r="185" spans="2:4">
      <c r="B185" s="6"/>
      <c r="C185" s="19"/>
      <c r="D185" s="19"/>
    </row>
    <row r="186" spans="2:4">
      <c r="B186" s="6"/>
      <c r="C186" s="19"/>
      <c r="D186" s="19"/>
    </row>
    <row r="187" spans="2:4">
      <c r="B187" s="6"/>
      <c r="C187" s="19"/>
      <c r="D187" s="19"/>
    </row>
    <row r="188" spans="2:4">
      <c r="B188" s="6"/>
      <c r="C188" s="19"/>
      <c r="D188" s="19"/>
    </row>
    <row r="189" spans="2:4">
      <c r="B189" s="6"/>
      <c r="C189" s="19"/>
      <c r="D189" s="19"/>
    </row>
    <row r="190" spans="2:4">
      <c r="B190" s="6"/>
      <c r="C190" s="19"/>
      <c r="D190" s="19"/>
    </row>
    <row r="191" spans="2:4">
      <c r="B191" s="6"/>
      <c r="C191" s="19"/>
      <c r="D191" s="19"/>
    </row>
    <row r="192" spans="2:4">
      <c r="B192" s="6"/>
    </row>
    <row r="193" spans="2:2">
      <c r="B193" s="6"/>
    </row>
    <row r="194" spans="2:2">
      <c r="B194" s="6"/>
    </row>
    <row r="195" spans="2:2">
      <c r="B195" s="6"/>
    </row>
    <row r="196" spans="2:2">
      <c r="B196" s="6"/>
    </row>
    <row r="197" spans="2:2">
      <c r="B197" s="6"/>
    </row>
    <row r="198" spans="2:2">
      <c r="B198" s="6"/>
    </row>
    <row r="199" spans="2:2">
      <c r="B199" s="6"/>
    </row>
    <row r="200" spans="2:2">
      <c r="B200" s="6"/>
    </row>
    <row r="201" spans="2:2">
      <c r="B201" s="6"/>
    </row>
    <row r="202" spans="2:2">
      <c r="B202" s="6"/>
    </row>
    <row r="203" spans="2:2">
      <c r="B203" s="6"/>
    </row>
    <row r="204" spans="2:2">
      <c r="B204" s="6"/>
    </row>
    <row r="205" spans="2:2">
      <c r="B205" s="6"/>
    </row>
    <row r="206" spans="2:2">
      <c r="B206" s="6"/>
    </row>
    <row r="207" spans="2:2">
      <c r="B207" s="6"/>
    </row>
    <row r="208" spans="2:2">
      <c r="B208" s="6"/>
    </row>
    <row r="209" spans="2:2">
      <c r="B209" s="6"/>
    </row>
    <row r="210" spans="2:2">
      <c r="B210" s="6"/>
    </row>
    <row r="211" spans="2:2">
      <c r="B211" s="6"/>
    </row>
    <row r="212" spans="2:2">
      <c r="B212" s="6"/>
    </row>
    <row r="213" spans="2:2">
      <c r="B213" s="6"/>
    </row>
    <row r="214" spans="2:2">
      <c r="B214" s="6"/>
    </row>
    <row r="215" spans="2:2">
      <c r="B215" s="6"/>
    </row>
    <row r="216" spans="2:2">
      <c r="B216" s="6"/>
    </row>
    <row r="217" spans="2:2">
      <c r="B217" s="6"/>
    </row>
    <row r="218" spans="2:2">
      <c r="B218" s="6"/>
    </row>
    <row r="219" spans="2:2">
      <c r="B219" s="6"/>
    </row>
    <row r="220" spans="2:2">
      <c r="B220" s="6"/>
    </row>
    <row r="221" spans="2:2">
      <c r="B221" s="6"/>
    </row>
    <row r="222" spans="2:2">
      <c r="B222" s="6"/>
    </row>
    <row r="223" spans="2:2">
      <c r="B223" s="6"/>
    </row>
    <row r="224" spans="2:2">
      <c r="B224" s="6"/>
    </row>
    <row r="225" spans="2:2">
      <c r="B225" s="6"/>
    </row>
    <row r="226" spans="2:2">
      <c r="B226" s="6"/>
    </row>
    <row r="227" spans="2:2">
      <c r="B227" s="6"/>
    </row>
    <row r="228" spans="2:2">
      <c r="B228" s="6"/>
    </row>
    <row r="229" spans="2:2">
      <c r="B229" s="6"/>
    </row>
    <row r="230" spans="2:2">
      <c r="B230" s="6"/>
    </row>
    <row r="231" spans="2:2">
      <c r="B231" s="6"/>
    </row>
    <row r="232" spans="2:2">
      <c r="B232" s="6"/>
    </row>
    <row r="233" spans="2:2">
      <c r="B233" s="6"/>
    </row>
    <row r="234" spans="2:2">
      <c r="B234" s="6"/>
    </row>
    <row r="235" spans="2:2">
      <c r="B235" s="6"/>
    </row>
    <row r="236" spans="2:2">
      <c r="B236" s="6"/>
    </row>
    <row r="237" spans="2:2">
      <c r="B237" s="6"/>
    </row>
    <row r="238" spans="2:2">
      <c r="B238" s="6"/>
    </row>
    <row r="239" spans="2:2">
      <c r="B239" s="6"/>
    </row>
    <row r="240" spans="2:2">
      <c r="B240" s="6"/>
    </row>
    <row r="241" spans="2:2">
      <c r="B241" s="6"/>
    </row>
    <row r="242" spans="2:2">
      <c r="B242" s="6"/>
    </row>
    <row r="243" spans="2:2">
      <c r="B243" s="6"/>
    </row>
    <row r="244" spans="2:2">
      <c r="B244" s="6"/>
    </row>
    <row r="245" spans="2:2">
      <c r="B245" s="6"/>
    </row>
    <row r="246" spans="2:2">
      <c r="B246" s="6"/>
    </row>
    <row r="247" spans="2:2">
      <c r="B247" s="6"/>
    </row>
    <row r="248" spans="2:2">
      <c r="B248" s="6"/>
    </row>
    <row r="249" spans="2:2">
      <c r="B249" s="6"/>
    </row>
    <row r="250" spans="2:2">
      <c r="B250" s="6"/>
    </row>
    <row r="251" spans="2:2">
      <c r="B251" s="6"/>
    </row>
    <row r="252" spans="2:2">
      <c r="B252" s="6"/>
    </row>
    <row r="253" spans="2:2">
      <c r="B253" s="6"/>
    </row>
    <row r="254" spans="2:2">
      <c r="B254" s="6"/>
    </row>
    <row r="255" spans="2:2">
      <c r="B255" s="6"/>
    </row>
    <row r="256" spans="2:2">
      <c r="B256" s="6"/>
    </row>
    <row r="257" spans="2:2">
      <c r="B257" s="6"/>
    </row>
    <row r="258" spans="2:2">
      <c r="B258" s="6"/>
    </row>
    <row r="259" spans="2:2">
      <c r="B259" s="6"/>
    </row>
    <row r="260" spans="2:2">
      <c r="B260" s="6"/>
    </row>
    <row r="261" spans="2:2">
      <c r="B261" s="6"/>
    </row>
    <row r="262" spans="2:2">
      <c r="B262" s="6"/>
    </row>
    <row r="263" spans="2:2">
      <c r="B263" s="6"/>
    </row>
    <row r="264" spans="2:2">
      <c r="B264" s="6"/>
    </row>
    <row r="265" spans="2:2">
      <c r="B265" s="6"/>
    </row>
    <row r="266" spans="2:2">
      <c r="B266" s="6"/>
    </row>
    <row r="267" spans="2:2">
      <c r="B267" s="6"/>
    </row>
    <row r="268" spans="2:2">
      <c r="B268" s="6"/>
    </row>
    <row r="269" spans="2:2">
      <c r="B269" s="6"/>
    </row>
    <row r="270" spans="2:2">
      <c r="B270" s="6"/>
    </row>
    <row r="271" spans="2:2">
      <c r="B271" s="6"/>
    </row>
    <row r="272" spans="2:2">
      <c r="B272" s="6"/>
    </row>
    <row r="273" spans="2:2">
      <c r="B273" s="6"/>
    </row>
    <row r="274" spans="2:2">
      <c r="B274" s="6"/>
    </row>
    <row r="275" spans="2:2">
      <c r="B275" s="6"/>
    </row>
    <row r="276" spans="2:2">
      <c r="B276" s="6"/>
    </row>
    <row r="277" spans="2:2">
      <c r="B277" s="6"/>
    </row>
    <row r="278" spans="2:2">
      <c r="B278" s="6"/>
    </row>
    <row r="279" spans="2:2">
      <c r="B279" s="6"/>
    </row>
    <row r="280" spans="2:2">
      <c r="B280" s="6"/>
    </row>
    <row r="281" spans="2:2">
      <c r="B281" s="6"/>
    </row>
    <row r="282" spans="2:2">
      <c r="B282" s="6"/>
    </row>
    <row r="283" spans="2:2">
      <c r="B283" s="6"/>
    </row>
    <row r="284" spans="2:2">
      <c r="B284" s="6"/>
    </row>
    <row r="285" spans="2:2">
      <c r="B285" s="6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Raj 3765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</dc:creator>
  <cp:lastModifiedBy>lenovo</cp:lastModifiedBy>
  <dcterms:created xsi:type="dcterms:W3CDTF">2013-05-29T09:21:33Z</dcterms:created>
  <dcterms:modified xsi:type="dcterms:W3CDTF">2014-08-08T07:16:21Z</dcterms:modified>
</cp:coreProperties>
</file>