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240" yWindow="195" windowWidth="12240" windowHeight="9180" activeTab="1"/>
  </bookViews>
  <sheets>
    <sheet name="Basic info" sheetId="33" r:id="rId1"/>
    <sheet name="Land and livestock info" sheetId="34" r:id="rId2"/>
    <sheet name="Assets and work done" sheetId="35" r:id="rId3"/>
    <sheet name="Irrigation and mechanisation" sheetId="36" r:id="rId4"/>
    <sheet name="Standard of living" sheetId="37" r:id="rId5"/>
    <sheet name="cildren and families attitude " sheetId="38" r:id="rId6"/>
    <sheet name="Work she does" sheetId="39" r:id="rId7"/>
    <sheet name="Sheet1" sheetId="40" r:id="rId8"/>
  </sheets>
  <definedNames>
    <definedName name="_dta1">#REF!</definedName>
    <definedName name="_xlnm._FilterDatabase" localSheetId="0" hidden="1">'Basic info'!$A$3:$U$35</definedName>
    <definedName name="_xlnm._FilterDatabase" localSheetId="7" hidden="1">Sheet1!$A$1:$AQ$32</definedName>
    <definedName name="catLB">#REF!</definedName>
    <definedName name="data2">#REF!</definedName>
    <definedName name="datalb">#REF!</definedName>
    <definedName name="LB">#REF!</definedName>
    <definedName name="Lbok">#REF!</definedName>
    <definedName name="revisar2">#REF!</definedName>
    <definedName name="todounico">#REF!</definedName>
  </definedNames>
  <calcPr calcId="145621"/>
</workbook>
</file>

<file path=xl/calcChain.xml><?xml version="1.0" encoding="utf-8"?>
<calcChain xmlns="http://schemas.openxmlformats.org/spreadsheetml/2006/main">
  <c r="P49" i="40" l="1"/>
  <c r="P48" i="40"/>
  <c r="Q45" i="40"/>
  <c r="Q44" i="40"/>
  <c r="Q43" i="40"/>
  <c r="Q42" i="40"/>
  <c r="Q41" i="40"/>
  <c r="Q40" i="40"/>
  <c r="Q39" i="40"/>
  <c r="Q38" i="40"/>
  <c r="AO29" i="40"/>
  <c r="AO30" i="40" s="1"/>
  <c r="AN29" i="40"/>
  <c r="AN30" i="40" s="1"/>
  <c r="AM29" i="40"/>
  <c r="AM30" i="40" s="1"/>
  <c r="AO31" i="40" s="1"/>
  <c r="AL29" i="40"/>
  <c r="AL30" i="40" s="1"/>
  <c r="AK29" i="40"/>
  <c r="AK30" i="40" s="1"/>
  <c r="AJ29" i="40"/>
  <c r="AJ30" i="40" s="1"/>
  <c r="AI29" i="40"/>
  <c r="AI30" i="40" s="1"/>
  <c r="AH29" i="40"/>
  <c r="AH30" i="40" s="1"/>
  <c r="AG29" i="40"/>
  <c r="AG30" i="40" s="1"/>
  <c r="AI31" i="40" s="1"/>
  <c r="AF29" i="40"/>
  <c r="AF30" i="40" s="1"/>
  <c r="AE29" i="40"/>
  <c r="AE30" i="40" s="1"/>
  <c r="AD29" i="40"/>
  <c r="AD30" i="40" s="1"/>
  <c r="AC29" i="40"/>
  <c r="AC30" i="40" s="1"/>
  <c r="AB29" i="40"/>
  <c r="AB30" i="40" s="1"/>
  <c r="AA29" i="40"/>
  <c r="AA30" i="40" s="1"/>
  <c r="AC31" i="40" s="1"/>
  <c r="Z29" i="40"/>
  <c r="Z30" i="40" s="1"/>
  <c r="Y29" i="40"/>
  <c r="Y30" i="40" s="1"/>
  <c r="X29" i="40"/>
  <c r="X30" i="40" s="1"/>
  <c r="W29" i="40"/>
  <c r="W30" i="40" s="1"/>
  <c r="V29" i="40"/>
  <c r="V30" i="40" s="1"/>
  <c r="U29" i="40"/>
  <c r="U30" i="40" s="1"/>
  <c r="T29" i="40"/>
  <c r="T30" i="40" s="1"/>
  <c r="S29" i="40"/>
  <c r="S30" i="40" s="1"/>
  <c r="R29" i="40"/>
  <c r="R30" i="40" s="1"/>
  <c r="Q29" i="40"/>
  <c r="Q30" i="40" s="1"/>
  <c r="S31" i="40" s="1"/>
  <c r="P29" i="40"/>
  <c r="P30" i="40" s="1"/>
  <c r="O29" i="40"/>
  <c r="O30" i="40" s="1"/>
  <c r="N29" i="40"/>
  <c r="N30" i="40" s="1"/>
  <c r="I29" i="40"/>
  <c r="B28" i="40"/>
  <c r="B27" i="40"/>
  <c r="B26" i="40"/>
  <c r="B25" i="40"/>
  <c r="B24" i="40"/>
  <c r="B23" i="40"/>
  <c r="B22" i="40"/>
  <c r="B21" i="40"/>
  <c r="B20" i="40"/>
  <c r="B19" i="40"/>
  <c r="B18" i="40"/>
  <c r="B17" i="40"/>
  <c r="B16" i="40"/>
  <c r="B15" i="40"/>
  <c r="B14" i="40"/>
  <c r="B13" i="40"/>
  <c r="B12" i="40"/>
  <c r="B11" i="40"/>
  <c r="B10" i="40"/>
  <c r="B9" i="40"/>
  <c r="B8" i="40"/>
  <c r="B7" i="40"/>
  <c r="B6" i="40"/>
  <c r="B5" i="40"/>
  <c r="B4" i="40"/>
  <c r="B29" i="39"/>
  <c r="B28" i="39"/>
  <c r="B27" i="39"/>
  <c r="B26" i="39"/>
  <c r="B25" i="39"/>
  <c r="B24" i="39"/>
  <c r="B23" i="39"/>
  <c r="B22" i="39"/>
  <c r="B21" i="39"/>
  <c r="B20" i="39"/>
  <c r="B19" i="39"/>
  <c r="B18" i="39"/>
  <c r="B17" i="39"/>
  <c r="B16" i="39"/>
  <c r="B15" i="39"/>
  <c r="B14" i="39"/>
  <c r="B13" i="39"/>
  <c r="B12" i="39"/>
  <c r="B11" i="39"/>
  <c r="B10" i="39"/>
  <c r="B9" i="39"/>
  <c r="B8" i="39"/>
  <c r="B7" i="39"/>
  <c r="B6" i="39"/>
  <c r="B5" i="39"/>
  <c r="B29" i="38"/>
  <c r="B28" i="38"/>
  <c r="B27" i="38"/>
  <c r="B26" i="38"/>
  <c r="B25" i="38"/>
  <c r="B24" i="38"/>
  <c r="B23" i="38"/>
  <c r="B22" i="38"/>
  <c r="B21" i="38"/>
  <c r="B20" i="38"/>
  <c r="B19" i="38"/>
  <c r="B18" i="38"/>
  <c r="B17" i="38"/>
  <c r="B16" i="38"/>
  <c r="B15" i="38"/>
  <c r="B14" i="38"/>
  <c r="B13" i="38"/>
  <c r="B12" i="38"/>
  <c r="B11" i="38"/>
  <c r="B10" i="38"/>
  <c r="B9" i="38"/>
  <c r="B8" i="38"/>
  <c r="B7" i="38"/>
  <c r="B6" i="38"/>
  <c r="B5" i="38"/>
  <c r="I29" i="37"/>
  <c r="B28" i="37"/>
  <c r="B27" i="37"/>
  <c r="B26" i="37"/>
  <c r="B25" i="37"/>
  <c r="B24" i="37"/>
  <c r="B23" i="37"/>
  <c r="B22" i="37"/>
  <c r="B21" i="37"/>
  <c r="B20" i="37"/>
  <c r="B19" i="37"/>
  <c r="B18" i="37"/>
  <c r="B17" i="37"/>
  <c r="B16" i="37"/>
  <c r="B15" i="37"/>
  <c r="B14" i="37"/>
  <c r="B13" i="37"/>
  <c r="B12" i="37"/>
  <c r="B11" i="37"/>
  <c r="B10" i="37"/>
  <c r="B9" i="37"/>
  <c r="B8" i="37"/>
  <c r="B7" i="37"/>
  <c r="B6" i="37"/>
  <c r="B5" i="37"/>
  <c r="B4" i="37"/>
  <c r="B29" i="36"/>
  <c r="B28" i="36"/>
  <c r="B27" i="36"/>
  <c r="B26" i="36"/>
  <c r="B25" i="36"/>
  <c r="B24" i="36"/>
  <c r="B23" i="36"/>
  <c r="B22" i="36"/>
  <c r="B21" i="36"/>
  <c r="B20" i="36"/>
  <c r="B19" i="36"/>
  <c r="B18" i="36"/>
  <c r="B17" i="36"/>
  <c r="B16" i="36"/>
  <c r="B15" i="36"/>
  <c r="B14" i="36"/>
  <c r="B13" i="36"/>
  <c r="B12" i="36"/>
  <c r="B11" i="36"/>
  <c r="B10" i="36"/>
  <c r="B9" i="36"/>
  <c r="B8" i="36"/>
  <c r="B7" i="36"/>
  <c r="B6" i="36"/>
  <c r="B5" i="36"/>
  <c r="L31" i="35"/>
  <c r="K31" i="35"/>
  <c r="J31" i="35"/>
  <c r="I31" i="35"/>
  <c r="H31" i="35"/>
  <c r="G31" i="35"/>
  <c r="F31" i="35"/>
  <c r="E31" i="35"/>
  <c r="B29" i="35"/>
  <c r="B28" i="35"/>
  <c r="B27" i="35"/>
  <c r="B26" i="35"/>
  <c r="B25" i="35"/>
  <c r="B24" i="35"/>
  <c r="B23" i="35"/>
  <c r="B22" i="35"/>
  <c r="B21" i="35"/>
  <c r="B20" i="35"/>
  <c r="B19" i="35"/>
  <c r="B18" i="35"/>
  <c r="B17" i="35"/>
  <c r="B16" i="35"/>
  <c r="B15" i="35"/>
  <c r="B14" i="35"/>
  <c r="B13" i="35"/>
  <c r="B12" i="35"/>
  <c r="B11" i="35"/>
  <c r="B10" i="35"/>
  <c r="B9" i="35"/>
  <c r="B8" i="35"/>
  <c r="B7" i="35"/>
  <c r="B6" i="35"/>
  <c r="B5" i="35"/>
  <c r="B29" i="34"/>
  <c r="B28" i="34"/>
  <c r="B27" i="34"/>
  <c r="B26" i="34"/>
  <c r="B25" i="34"/>
  <c r="B24" i="34"/>
  <c r="B23" i="34"/>
  <c r="B22" i="34"/>
  <c r="B21" i="34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7" i="34"/>
  <c r="B6" i="34"/>
  <c r="B5" i="34"/>
  <c r="U35" i="33"/>
  <c r="R35" i="33"/>
  <c r="O35" i="33"/>
  <c r="U34" i="33"/>
  <c r="R34" i="33"/>
  <c r="O34" i="33"/>
  <c r="U33" i="33"/>
  <c r="R33" i="33"/>
  <c r="O33" i="33"/>
  <c r="U32" i="33"/>
  <c r="R32" i="33"/>
  <c r="O32" i="33"/>
  <c r="U31" i="33"/>
  <c r="R31" i="33"/>
  <c r="O31" i="33"/>
  <c r="U30" i="33"/>
  <c r="R30" i="33"/>
  <c r="O30" i="33"/>
  <c r="U29" i="33"/>
  <c r="R29" i="33"/>
  <c r="O29" i="33"/>
  <c r="U28" i="33"/>
  <c r="R28" i="33"/>
  <c r="O28" i="33"/>
  <c r="U27" i="33"/>
  <c r="R27" i="33"/>
  <c r="O27" i="33"/>
  <c r="U26" i="33"/>
  <c r="R26" i="33"/>
  <c r="O26" i="33"/>
  <c r="U25" i="33"/>
  <c r="R25" i="33"/>
  <c r="O25" i="33"/>
  <c r="U24" i="33"/>
  <c r="R24" i="33"/>
  <c r="O24" i="33"/>
  <c r="U23" i="33"/>
  <c r="R23" i="33"/>
  <c r="O23" i="33"/>
  <c r="U22" i="33"/>
  <c r="R22" i="33"/>
  <c r="O22" i="33"/>
  <c r="U21" i="33"/>
  <c r="R21" i="33"/>
  <c r="O21" i="33"/>
  <c r="U20" i="33"/>
  <c r="R20" i="33"/>
  <c r="O20" i="33"/>
  <c r="U19" i="33"/>
  <c r="R19" i="33"/>
  <c r="O19" i="33"/>
  <c r="U18" i="33"/>
  <c r="R18" i="33"/>
  <c r="O18" i="33"/>
  <c r="U17" i="33"/>
  <c r="R17" i="33"/>
  <c r="O17" i="33"/>
  <c r="U16" i="33"/>
  <c r="R16" i="33"/>
  <c r="O16" i="33"/>
  <c r="U15" i="33"/>
  <c r="R15" i="33"/>
  <c r="O15" i="33"/>
  <c r="U14" i="33"/>
  <c r="R14" i="33"/>
  <c r="O14" i="33"/>
  <c r="U13" i="33"/>
  <c r="R13" i="33"/>
  <c r="O13" i="33"/>
  <c r="U12" i="33"/>
  <c r="R12" i="33"/>
  <c r="O12" i="33"/>
  <c r="U11" i="33"/>
  <c r="R11" i="33"/>
  <c r="O11" i="33"/>
  <c r="U10" i="33"/>
  <c r="R10" i="33"/>
  <c r="O10" i="33"/>
  <c r="U9" i="33"/>
  <c r="R9" i="33"/>
  <c r="O9" i="33"/>
  <c r="U8" i="33"/>
  <c r="R8" i="33"/>
  <c r="O8" i="33"/>
  <c r="U7" i="33"/>
  <c r="R7" i="33"/>
  <c r="O7" i="33"/>
  <c r="U6" i="33"/>
  <c r="R6" i="33"/>
  <c r="O6" i="33"/>
  <c r="U5" i="33"/>
  <c r="R5" i="33"/>
  <c r="O5" i="33"/>
  <c r="U4" i="33"/>
  <c r="R4" i="33"/>
  <c r="O4" i="33"/>
  <c r="U31" i="40" l="1"/>
  <c r="Z31" i="40"/>
  <c r="AL31" i="40"/>
  <c r="P31" i="40"/>
  <c r="W31" i="40"/>
  <c r="AF31" i="40"/>
</calcChain>
</file>

<file path=xl/comments1.xml><?xml version="1.0" encoding="utf-8"?>
<comments xmlns="http://schemas.openxmlformats.org/spreadsheetml/2006/main">
  <authors>
    <author>Cecilia Turin</author>
  </authors>
  <commentList>
    <comment ref="I3" authorId="0">
      <text>
        <r>
          <rPr>
            <b/>
            <sz val="9"/>
            <color indexed="81"/>
            <rFont val="Tahoma"/>
            <charset val="1"/>
          </rPr>
          <t>Cecilia Turin:</t>
        </r>
        <r>
          <rPr>
            <sz val="9"/>
            <color indexed="81"/>
            <rFont val="Tahoma"/>
            <charset val="1"/>
          </rPr>
          <t xml:space="preserve">
what means 4, 8, 9 12 ...etc?</t>
        </r>
      </text>
    </comment>
  </commentList>
</comments>
</file>

<file path=xl/comments2.xml><?xml version="1.0" encoding="utf-8"?>
<comments xmlns="http://schemas.openxmlformats.org/spreadsheetml/2006/main">
  <authors>
    <author>Cecilia Turin</author>
  </authors>
  <commentList>
    <comment ref="C2" authorId="0">
      <text>
        <r>
          <rPr>
            <b/>
            <sz val="9"/>
            <color indexed="81"/>
            <rFont val="Tahoma"/>
            <charset val="1"/>
          </rPr>
          <t>Cecilia Turin:</t>
        </r>
        <r>
          <rPr>
            <sz val="9"/>
            <color indexed="81"/>
            <rFont val="Tahoma"/>
            <charset val="1"/>
          </rPr>
          <t xml:space="preserve">
What means 1,2,3 4, 5?</t>
        </r>
      </text>
    </comment>
    <comment ref="AD2" authorId="0">
      <text>
        <r>
          <rPr>
            <b/>
            <sz val="9"/>
            <color indexed="81"/>
            <rFont val="Tahoma"/>
            <charset val="1"/>
          </rPr>
          <t>Cecilia Turin:</t>
        </r>
        <r>
          <rPr>
            <sz val="9"/>
            <color indexed="81"/>
            <rFont val="Tahoma"/>
            <charset val="1"/>
          </rPr>
          <t xml:space="preserve">
???</t>
        </r>
      </text>
    </comment>
  </commentList>
</comments>
</file>

<file path=xl/comments3.xml><?xml version="1.0" encoding="utf-8"?>
<comments xmlns="http://schemas.openxmlformats.org/spreadsheetml/2006/main">
  <authors>
    <author>Cecilia Turin</author>
  </authors>
  <commentList>
    <comment ref="U3" authorId="0">
      <text>
        <r>
          <rPr>
            <b/>
            <sz val="9"/>
            <color indexed="81"/>
            <rFont val="Tahoma"/>
            <charset val="1"/>
          </rPr>
          <t>Cecilia Turin:</t>
        </r>
        <r>
          <rPr>
            <sz val="9"/>
            <color indexed="81"/>
            <rFont val="Tahoma"/>
            <charset val="1"/>
          </rPr>
          <t xml:space="preserve">
What means 12, 10, 13, 11, …
etc?</t>
        </r>
      </text>
    </comment>
  </commentList>
</comments>
</file>

<file path=xl/comments4.xml><?xml version="1.0" encoding="utf-8"?>
<comments xmlns="http://schemas.openxmlformats.org/spreadsheetml/2006/main">
  <authors>
    <author>Cecilia Turin</author>
  </authors>
  <commentList>
    <comment ref="C2" authorId="0">
      <text>
        <r>
          <rPr>
            <b/>
            <sz val="9"/>
            <color indexed="81"/>
            <rFont val="Tahoma"/>
            <charset val="1"/>
          </rPr>
          <t>Cecilia Turin:</t>
        </r>
        <r>
          <rPr>
            <sz val="9"/>
            <color indexed="81"/>
            <rFont val="Tahoma"/>
            <charset val="1"/>
          </rPr>
          <t xml:space="preserve">
What means 1,2,3 4, 5?</t>
        </r>
      </text>
    </comment>
    <comment ref="AD2" authorId="0">
      <text>
        <r>
          <rPr>
            <b/>
            <sz val="9"/>
            <color indexed="81"/>
            <rFont val="Tahoma"/>
            <charset val="1"/>
          </rPr>
          <t>Cecilia Turin:</t>
        </r>
        <r>
          <rPr>
            <sz val="9"/>
            <color indexed="81"/>
            <rFont val="Tahoma"/>
            <charset val="1"/>
          </rPr>
          <t xml:space="preserve">
???</t>
        </r>
      </text>
    </comment>
  </commentList>
</comments>
</file>

<file path=xl/sharedStrings.xml><?xml version="1.0" encoding="utf-8"?>
<sst xmlns="http://schemas.openxmlformats.org/spreadsheetml/2006/main" count="2409" uniqueCount="265">
  <si>
    <t>Sr.No</t>
  </si>
  <si>
    <t>Name</t>
  </si>
  <si>
    <t>Phone No</t>
  </si>
  <si>
    <t>Village</t>
  </si>
  <si>
    <t>Relation with head</t>
  </si>
  <si>
    <t>Gender</t>
  </si>
  <si>
    <t>Age</t>
  </si>
  <si>
    <t>Education</t>
  </si>
  <si>
    <t>Primary occupation</t>
  </si>
  <si>
    <t>Secondary occupation</t>
  </si>
  <si>
    <t>Social Participation</t>
  </si>
  <si>
    <t>Only for the head of family</t>
  </si>
  <si>
    <t>No. of family members</t>
  </si>
  <si>
    <t>Male</t>
  </si>
  <si>
    <t>Female</t>
  </si>
  <si>
    <t>Total</t>
  </si>
  <si>
    <t xml:space="preserve">No. of employed family members </t>
  </si>
  <si>
    <t>Husband</t>
  </si>
  <si>
    <t>Basic information</t>
  </si>
  <si>
    <t>Irrigated</t>
  </si>
  <si>
    <t>Non-irrigated</t>
  </si>
  <si>
    <t>Rented in/ rented out</t>
  </si>
  <si>
    <t>Owned land holding</t>
  </si>
  <si>
    <t>Livestock holding</t>
  </si>
  <si>
    <t>Buffaloes</t>
  </si>
  <si>
    <t>Goats</t>
  </si>
  <si>
    <t xml:space="preserve">Sheep </t>
  </si>
  <si>
    <t>Poultry</t>
  </si>
  <si>
    <t>Assets used by women</t>
  </si>
  <si>
    <t>Do you have land in your name</t>
  </si>
  <si>
    <t>Yes</t>
  </si>
  <si>
    <t>No</t>
  </si>
  <si>
    <t>sewing machine</t>
  </si>
  <si>
    <t>Cycle/ any other thing to work and life easy</t>
  </si>
  <si>
    <t>Crops grown and work done by her</t>
  </si>
  <si>
    <t xml:space="preserve">Crop </t>
  </si>
  <si>
    <t xml:space="preserve">Irrigation Status </t>
  </si>
  <si>
    <t>Source</t>
  </si>
  <si>
    <t>Canal (%)</t>
  </si>
  <si>
    <t>Other (%)</t>
  </si>
  <si>
    <t>Furrow (%)</t>
  </si>
  <si>
    <t>Type</t>
  </si>
  <si>
    <t>Sprinkler (%)</t>
  </si>
  <si>
    <t>Drip (%)</t>
  </si>
  <si>
    <t>Availability of irrigation water</t>
  </si>
  <si>
    <t>Adequate</t>
  </si>
  <si>
    <t>Less</t>
  </si>
  <si>
    <t>Scarce</t>
  </si>
  <si>
    <t>Field preparation</t>
  </si>
  <si>
    <t>Sowing</t>
  </si>
  <si>
    <t>Interculture operations</t>
  </si>
  <si>
    <t>Harvesting</t>
  </si>
  <si>
    <t>House condition (Score 1 to 5)</t>
  </si>
  <si>
    <t>Individual water source</t>
  </si>
  <si>
    <t>TV</t>
  </si>
  <si>
    <t>DTH connection</t>
  </si>
  <si>
    <t>Cooking gas (LPG use)</t>
  </si>
  <si>
    <t>Decision about her expenses on cloths</t>
  </si>
  <si>
    <t>Both</t>
  </si>
  <si>
    <t>Decision about her expenses on medicines</t>
  </si>
  <si>
    <t>Does she buy things she like</t>
  </si>
  <si>
    <t>Does she spend time the way she wants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</si>
  <si>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</si>
  <si>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</si>
  <si>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</si>
  <si>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</si>
  <si>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</si>
  <si>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</si>
  <si>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</si>
  <si>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</si>
  <si>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</si>
  <si>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</si>
  <si>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</si>
  <si>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Decision on buying food taken by</t>
  </si>
  <si>
    <t>l</t>
  </si>
  <si>
    <t>Decision on growing crops taken by</t>
  </si>
  <si>
    <t xml:space="preserve">m </t>
  </si>
  <si>
    <t xml:space="preserve">n </t>
  </si>
  <si>
    <t>Decision on purchase of assets</t>
  </si>
  <si>
    <t>o</t>
  </si>
  <si>
    <t>Decision on marriage of son/daughter</t>
  </si>
  <si>
    <t xml:space="preserve">p </t>
  </si>
  <si>
    <t>Decision about day to day food</t>
  </si>
  <si>
    <t>Age at marriage</t>
  </si>
  <si>
    <t>Children of her</t>
  </si>
  <si>
    <t>Families attitude towards girls and women</t>
  </si>
  <si>
    <t>Do the wife use veil at home</t>
  </si>
  <si>
    <t>Does she has some money as her own or her income</t>
  </si>
  <si>
    <t>Does she get money from husband to spend</t>
  </si>
  <si>
    <t>Does she have mobile</t>
  </si>
  <si>
    <t>Does she have land in her name</t>
  </si>
  <si>
    <t>Does she have her account</t>
  </si>
  <si>
    <t>Does she has cycle</t>
  </si>
  <si>
    <t>Does she have any other asset to make work easy</t>
  </si>
  <si>
    <t>Cooking</t>
  </si>
  <si>
    <t>Livestock</t>
  </si>
  <si>
    <t>Stiching</t>
  </si>
  <si>
    <t>Bringing water</t>
  </si>
  <si>
    <t>Time spent (hrs)</t>
  </si>
  <si>
    <t>Does she go to market for</t>
  </si>
  <si>
    <t>buying household things</t>
  </si>
  <si>
    <t>buying machine</t>
  </si>
  <si>
    <t>buying cloths</t>
  </si>
  <si>
    <t>buying jewellery</t>
  </si>
  <si>
    <t xml:space="preserve"> </t>
  </si>
  <si>
    <t>Agri. implements or machine</t>
  </si>
  <si>
    <t>House electrification/ sanitation</t>
  </si>
  <si>
    <t>City</t>
  </si>
  <si>
    <t>Night</t>
  </si>
  <si>
    <t>Health</t>
  </si>
  <si>
    <t>Area (ha)</t>
  </si>
  <si>
    <t>Level of mechanisation Total (1), Partial (2) and No mechanisation (3)</t>
  </si>
  <si>
    <t>Land use pattern (in ha)</t>
  </si>
  <si>
    <t>No. of family members working on own farm or others farm</t>
  </si>
  <si>
    <t>Other source</t>
  </si>
  <si>
    <t>Other source (%)</t>
  </si>
  <si>
    <t>Can she talk to people freely</t>
  </si>
  <si>
    <t>Tube well/ Well(%)</t>
  </si>
  <si>
    <t>Labour (Planting, weeding, harvesting etc. depending on crop stage)</t>
  </si>
  <si>
    <t>Date</t>
  </si>
  <si>
    <t>wife</t>
  </si>
  <si>
    <t>Bhanwari Kanwar/ Gopal</t>
  </si>
  <si>
    <t>F</t>
  </si>
  <si>
    <t>no</t>
  </si>
  <si>
    <t>Bajara</t>
  </si>
  <si>
    <t>Castor</t>
  </si>
  <si>
    <t>Til</t>
  </si>
  <si>
    <t>Mong</t>
  </si>
  <si>
    <t>guar</t>
  </si>
  <si>
    <t>y</t>
  </si>
  <si>
    <t>why they installed drip</t>
  </si>
  <si>
    <t>Why drip is not installed</t>
  </si>
  <si>
    <t>no money</t>
  </si>
  <si>
    <t>Reason</t>
  </si>
  <si>
    <t>Reson</t>
  </si>
  <si>
    <t>unmarried</t>
  </si>
  <si>
    <t>yes</t>
  </si>
  <si>
    <t>Time spent (hrs) sowing</t>
  </si>
  <si>
    <t>Irrigation</t>
  </si>
  <si>
    <t>Bringing water from well</t>
  </si>
  <si>
    <t xml:space="preserve">Trvel </t>
  </si>
  <si>
    <t>rest time</t>
  </si>
  <si>
    <t>3 hr</t>
  </si>
  <si>
    <t>any problem</t>
  </si>
  <si>
    <t>what she does</t>
  </si>
  <si>
    <t>money for food &amp; medicine</t>
  </si>
  <si>
    <t>Husband beats</t>
  </si>
  <si>
    <t>Husband is good</t>
  </si>
  <si>
    <t>respect from family</t>
  </si>
  <si>
    <t>Feels</t>
  </si>
  <si>
    <t>happy</t>
  </si>
  <si>
    <t>sad</t>
  </si>
  <si>
    <t>angry</t>
  </si>
  <si>
    <t>progressive</t>
  </si>
  <si>
    <t>hopeful</t>
  </si>
  <si>
    <t>for herself</t>
  </si>
  <si>
    <t>Pushp Kanar/ Rghunath Singh</t>
  </si>
  <si>
    <t>Jeera</t>
  </si>
  <si>
    <t>save labour &amp; land not even</t>
  </si>
  <si>
    <t>Pappu Devi, Sakta Ram</t>
  </si>
  <si>
    <t>Bullock/cow</t>
  </si>
  <si>
    <t>cotton</t>
  </si>
  <si>
    <t>good income and land is not even</t>
  </si>
  <si>
    <t>17 year</t>
  </si>
  <si>
    <t>Kiran Kanar, Jtu Singh</t>
  </si>
  <si>
    <t>Danwara</t>
  </si>
  <si>
    <t>Prem Kanwar, Kan Singh</t>
  </si>
  <si>
    <t>Hukam Kanwar, Dhirender Singh</t>
  </si>
  <si>
    <t>Minky Bishnoi, Mohanram</t>
  </si>
  <si>
    <t>Laxmi Devi, Kanaram</t>
  </si>
  <si>
    <t>Surati Devi, Baburam</t>
  </si>
  <si>
    <t>Manohar Kanwar, Chotu Singh</t>
  </si>
  <si>
    <t>Mansagar</t>
  </si>
  <si>
    <t>Rajender Kanwar, Shyam Singh</t>
  </si>
  <si>
    <t>Sugana Devi, Biaram</t>
  </si>
  <si>
    <t>Puran Kanwar, Manohar Singh</t>
  </si>
  <si>
    <t>Usha Jain, Sardar Jain</t>
  </si>
  <si>
    <t>Raju Kanwar, Bhanwar Singh</t>
  </si>
  <si>
    <t>Nirma Devi, Ram Niwas ram</t>
  </si>
  <si>
    <t>Suva Devi, JalaRam</t>
  </si>
  <si>
    <t>Papu Devi, Ramrkh</t>
  </si>
  <si>
    <t>Indra Devi, Papu Ram</t>
  </si>
  <si>
    <t>Suvati Devi, Jagmal Ram</t>
  </si>
  <si>
    <t>Surta Devi, Anna Ram</t>
  </si>
  <si>
    <t>Maggu Kanwar, Babu Singh</t>
  </si>
  <si>
    <t>Paru Devi, Mohan Rm</t>
  </si>
  <si>
    <t>Kamma Devi, Shakar Ram</t>
  </si>
  <si>
    <t>Sushila Devi, Asu Ram</t>
  </si>
  <si>
    <t>Cstor</t>
  </si>
  <si>
    <t>Onion</t>
  </si>
  <si>
    <t>Work done</t>
  </si>
  <si>
    <t>Planting</t>
  </si>
  <si>
    <t>Hrvesting</t>
  </si>
  <si>
    <t>Weeding</t>
  </si>
  <si>
    <t>Mustrd</t>
  </si>
  <si>
    <t>Carrot</t>
  </si>
  <si>
    <t>Chilli</t>
  </si>
  <si>
    <t>want 2 work</t>
  </si>
  <si>
    <t>water is less</t>
  </si>
  <si>
    <t>water is less, labour is less &amp; land uneven</t>
  </si>
  <si>
    <t>both</t>
  </si>
  <si>
    <t>male</t>
  </si>
  <si>
    <t>sandy soil, more income</t>
  </si>
  <si>
    <t>Crop do not grow well</t>
  </si>
  <si>
    <t>to save water</t>
  </si>
  <si>
    <t>no experience</t>
  </si>
  <si>
    <t>not much land</t>
  </si>
  <si>
    <t>less land, saline water and no money</t>
  </si>
  <si>
    <t>no water</t>
  </si>
  <si>
    <t>nn</t>
  </si>
  <si>
    <t>10 month</t>
  </si>
  <si>
    <t>8 month</t>
  </si>
  <si>
    <t>3 days</t>
  </si>
  <si>
    <t>Dr.</t>
  </si>
  <si>
    <t>gas</t>
  </si>
  <si>
    <t>not hopeful</t>
  </si>
  <si>
    <t>Mirgi</t>
  </si>
  <si>
    <t>freedom to go to  her house or nnywhere else</t>
  </si>
  <si>
    <t>for daughter</t>
  </si>
  <si>
    <t xml:space="preserve">If she wants to do something </t>
  </si>
  <si>
    <t>for son</t>
  </si>
  <si>
    <t>for family</t>
  </si>
  <si>
    <t>4 year</t>
  </si>
  <si>
    <t xml:space="preserve">Age at marriage is decided &amp; old one got married </t>
  </si>
  <si>
    <t xml:space="preserve">1st Boy </t>
  </si>
  <si>
    <t>2nd Boy</t>
  </si>
  <si>
    <t xml:space="preserve">3rd Boy </t>
  </si>
  <si>
    <t>4th Boy</t>
  </si>
  <si>
    <t xml:space="preserve">5th Boy </t>
  </si>
  <si>
    <t xml:space="preserve">1st Girl </t>
  </si>
  <si>
    <t xml:space="preserve">2nd Girl </t>
  </si>
  <si>
    <t xml:space="preserve">3rd Girl </t>
  </si>
  <si>
    <t xml:space="preserve">4th Girl </t>
  </si>
  <si>
    <t>Do parents allow girl to study</t>
  </si>
  <si>
    <t>time on weeding (hrs)</t>
  </si>
  <si>
    <t>Irrigation (hrs)</t>
  </si>
  <si>
    <t>Lbour (hrs)</t>
  </si>
  <si>
    <t>Harvesting (hrs)</t>
  </si>
  <si>
    <t>Stiching (hrs)</t>
  </si>
  <si>
    <t>Morning (hrs)</t>
  </si>
  <si>
    <t>afternoon (hrs)</t>
  </si>
  <si>
    <t>evening (hrs)</t>
  </si>
  <si>
    <t>Night (hrs)</t>
  </si>
  <si>
    <t>(hrs)</t>
  </si>
  <si>
    <t xml:space="preserve">Decision on household expenditure </t>
  </si>
  <si>
    <t>Male: 1</t>
  </si>
  <si>
    <t>Female: 0</t>
  </si>
  <si>
    <t>Both: 2</t>
  </si>
  <si>
    <t>Males</t>
  </si>
  <si>
    <t>0 = illiterate</t>
  </si>
  <si>
    <t>5 = primary</t>
  </si>
  <si>
    <t>8, 9, 10, 11, 12 = secondary</t>
  </si>
  <si>
    <t>15 = BSc/BA (graduation)</t>
  </si>
  <si>
    <t>17 = MSc/MA (post graduation)</t>
  </si>
  <si>
    <t>Primary</t>
  </si>
  <si>
    <t>Secondary</t>
  </si>
  <si>
    <t>14 no education (56%)</t>
  </si>
  <si>
    <t>4 primary (16%)</t>
  </si>
  <si>
    <t>7 secondary (28%)</t>
  </si>
  <si>
    <t>Men (n=110)</t>
  </si>
  <si>
    <t>Women (n=25)</t>
  </si>
  <si>
    <t>Illiterate</t>
  </si>
  <si>
    <t>Undergrad</t>
  </si>
  <si>
    <t>Graduate</t>
  </si>
  <si>
    <t>Women holding land under her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</si>
</sst>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0.000"/>
  </numFmts>
  <fonts count="2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ahoma"/>
      <family val="2"/>
    </font>
    <font>
      <b/>
      <sz val="10"/>
      <name val="Times New Roman"/>
      <family val="1"/>
    </font>
    <font>
      <sz val="8"/>
      <color rgb="FFFF000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color rgb="FFFF0000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1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name val="Times New Roman"/>
      <family val="1"/>
    </font>
    <font>
      <b/>
      <sz val="9"/>
      <name val="Times New Roman"/>
      <family val="1"/>
    </font>
    <font>
      <sz val="8"/>
      <name val="Calibri"/>
      <family val="2"/>
      <scheme val="minor"/>
    </font>
    <font>
      <sz val="7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3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1" fillId="0" borderId="0"/>
    <xf numFmtId="164" fontId="11" fillId="0" borderId="0" applyFont="0" applyFill="0" applyBorder="0" applyAlignment="0" applyProtection="0"/>
  </cellStyleXfs>
  <cellXfs count="202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/>
    <xf numFmtId="0" fontId="4" fillId="3" borderId="1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" fontId="3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9" fillId="5" borderId="1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3" borderId="1" xfId="0" applyFont="1" applyFill="1" applyBorder="1"/>
    <xf numFmtId="0" fontId="8" fillId="2" borderId="1" xfId="0" applyFont="1" applyFill="1" applyBorder="1"/>
    <xf numFmtId="0" fontId="8" fillId="3" borderId="1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0" fontId="4" fillId="3" borderId="3" xfId="0" applyFont="1" applyFill="1" applyBorder="1" applyAlignment="1"/>
    <xf numFmtId="0" fontId="5" fillId="3" borderId="3" xfId="0" applyFont="1" applyFill="1" applyBorder="1" applyAlignment="1">
      <alignment vertical="center"/>
    </xf>
    <xf numFmtId="0" fontId="4" fillId="3" borderId="1" xfId="0" applyFont="1" applyFill="1" applyBorder="1" applyAlignment="1"/>
    <xf numFmtId="0" fontId="5" fillId="3" borderId="1" xfId="0" applyFont="1" applyFill="1" applyBorder="1" applyAlignment="1">
      <alignment vertical="center"/>
    </xf>
    <xf numFmtId="164" fontId="5" fillId="3" borderId="1" xfId="3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0" xfId="0" applyFont="1" applyBorder="1"/>
    <xf numFmtId="0" fontId="4" fillId="0" borderId="14" xfId="0" applyFont="1" applyBorder="1"/>
    <xf numFmtId="0" fontId="4" fillId="0" borderId="5" xfId="0" applyFont="1" applyBorder="1"/>
    <xf numFmtId="0" fontId="4" fillId="0" borderId="13" xfId="0" applyFont="1" applyBorder="1"/>
    <xf numFmtId="0" fontId="4" fillId="0" borderId="9" xfId="0" applyFont="1" applyBorder="1"/>
    <xf numFmtId="0" fontId="3" fillId="3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3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2" fillId="2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/>
    </xf>
    <xf numFmtId="0" fontId="12" fillId="5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wrapText="1"/>
    </xf>
    <xf numFmtId="0" fontId="13" fillId="3" borderId="1" xfId="0" applyFont="1" applyFill="1" applyBorder="1" applyAlignment="1">
      <alignment horizontal="center" wrapText="1"/>
    </xf>
    <xf numFmtId="0" fontId="9" fillId="5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16" fillId="2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/>
    </xf>
    <xf numFmtId="0" fontId="18" fillId="0" borderId="0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center"/>
    </xf>
    <xf numFmtId="0" fontId="19" fillId="0" borderId="1" xfId="0" applyFont="1" applyBorder="1" applyAlignment="1">
      <alignment horizontal="justify" vertical="center" wrapText="1"/>
    </xf>
    <xf numFmtId="2" fontId="3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</cellXfs>
  <cellStyles count="4">
    <cellStyle name="Comma" xfId="3" builtinId="3"/>
    <cellStyle name="Normal" xfId="0" builtinId="0"/>
    <cellStyle name="Normal 2" xfId="2"/>
    <cellStyle name="常规_translate_1" xfId="1"/>
  </cellStyles>
  <dxfs count="0"/>
  <tableStyles count="0" defaultTableStyle="TableStyleMedium9" defaultPivotStyle="PivotStyleLight16"/>
  <colors>
    <mruColors>
      <color rgb="FFFFCCFF"/>
      <color rgb="FF99FF99"/>
      <color rgb="FFCCFFFF"/>
      <color rgb="FF99FF66"/>
      <color rgb="FF66FF66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I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26349777777777778"/>
          <c:y val="0.81138888888888894"/>
        </c:manualLayout>
      </c:layout>
      <c:overlay val="0"/>
      <c:txPr>
        <a:bodyPr/>
        <a:lstStyle/>
        <a:p>
          <a:pPr>
            <a:defRPr sz="900"/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5277777777777776E-2"/>
          <c:y val="0.19779074074074074"/>
          <c:w val="0.96472222222222226"/>
          <c:h val="0.56702407407407407"/>
        </c:manualLayout>
      </c:layout>
      <c:pie3DChart>
        <c:varyColors val="1"/>
        <c:ser>
          <c:idx val="0"/>
          <c:order val="0"/>
          <c:tx>
            <c:strRef>
              <c:f>'Basic info'!$M$37</c:f>
              <c:strCache>
                <c:ptCount val="1"/>
                <c:pt idx="0">
                  <c:v>Men (n=110)</c:v>
                </c:pt>
              </c:strCache>
            </c:strRef>
          </c:tx>
          <c:cat>
            <c:strRef>
              <c:f>'Basic info'!$L$38:$L$42</c:f>
              <c:strCache>
                <c:ptCount val="5"/>
                <c:pt idx="0">
                  <c:v>Illiterate</c:v>
                </c:pt>
                <c:pt idx="1">
                  <c:v>Primary</c:v>
                </c:pt>
                <c:pt idx="2">
                  <c:v>Secondary</c:v>
                </c:pt>
                <c:pt idx="3">
                  <c:v>Undergrad</c:v>
                </c:pt>
                <c:pt idx="4">
                  <c:v>Graduate</c:v>
                </c:pt>
              </c:strCache>
            </c:strRef>
          </c:cat>
          <c:val>
            <c:numRef>
              <c:f>'Basic info'!$M$38:$M$42</c:f>
              <c:numCache>
                <c:formatCode>General</c:formatCode>
                <c:ptCount val="5"/>
                <c:pt idx="0">
                  <c:v>37.299999999999997</c:v>
                </c:pt>
                <c:pt idx="1">
                  <c:v>13.6</c:v>
                </c:pt>
                <c:pt idx="2">
                  <c:v>45.5</c:v>
                </c:pt>
                <c:pt idx="3">
                  <c:v>1.8</c:v>
                </c:pt>
                <c:pt idx="4">
                  <c:v>1.8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I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9467083333333332"/>
          <c:y val="0.83490740740740743"/>
        </c:manualLayout>
      </c:layout>
      <c:overlay val="0"/>
      <c:txPr>
        <a:bodyPr/>
        <a:lstStyle/>
        <a:p>
          <a:pPr>
            <a:defRPr sz="900"/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2.9398148148148149E-2"/>
          <c:y val="0.10565740740740742"/>
          <c:w val="0.76887314814814811"/>
          <c:h val="0.61212037037037037"/>
        </c:manualLayout>
      </c:layout>
      <c:pie3DChart>
        <c:varyColors val="1"/>
        <c:ser>
          <c:idx val="0"/>
          <c:order val="0"/>
          <c:tx>
            <c:strRef>
              <c:f>'Basic info'!$N$37</c:f>
              <c:strCache>
                <c:ptCount val="1"/>
                <c:pt idx="0">
                  <c:v>Women (n=25)</c:v>
                </c:pt>
              </c:strCache>
            </c:strRef>
          </c:tx>
          <c:cat>
            <c:strRef>
              <c:f>'Basic info'!$L$38:$L$42</c:f>
              <c:strCache>
                <c:ptCount val="5"/>
                <c:pt idx="0">
                  <c:v>Illiterate</c:v>
                </c:pt>
                <c:pt idx="1">
                  <c:v>Primary</c:v>
                </c:pt>
                <c:pt idx="2">
                  <c:v>Secondary</c:v>
                </c:pt>
                <c:pt idx="3">
                  <c:v>Undergrad</c:v>
                </c:pt>
                <c:pt idx="4">
                  <c:v>Graduate</c:v>
                </c:pt>
              </c:strCache>
            </c:strRef>
          </c:cat>
          <c:val>
            <c:numRef>
              <c:f>'Basic info'!$N$38:$N$42</c:f>
              <c:numCache>
                <c:formatCode>General</c:formatCode>
                <c:ptCount val="5"/>
                <c:pt idx="0">
                  <c:v>56</c:v>
                </c:pt>
                <c:pt idx="1">
                  <c:v>16</c:v>
                </c:pt>
                <c:pt idx="2">
                  <c:v>28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80415092592592596"/>
          <c:y val="0.1928796296296296"/>
          <c:w val="0.1605712962962963"/>
          <c:h val="0.77869444444444447"/>
        </c:manualLayout>
      </c:layout>
      <c:overlay val="0"/>
      <c:txPr>
        <a:bodyPr/>
        <a:lstStyle/>
        <a:p>
          <a:pPr>
            <a:defRPr sz="5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I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0787268518518518"/>
          <c:y val="0.78787037037037033"/>
        </c:manualLayout>
      </c:layout>
      <c:overlay val="0"/>
      <c:txPr>
        <a:bodyPr/>
        <a:lstStyle/>
        <a:p>
          <a:pPr>
            <a:defRPr sz="600"/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"/>
          <c:y val="3.9100000000000003E-2"/>
          <c:w val="0.7984958333333334"/>
          <c:h val="0.65515925925925922"/>
        </c:manualLayout>
      </c:layout>
      <c:pie3DChart>
        <c:varyColors val="1"/>
        <c:ser>
          <c:idx val="0"/>
          <c:order val="0"/>
          <c:tx>
            <c:strRef>
              <c:f>'Assets and work done'!$D$31</c:f>
              <c:strCache>
                <c:ptCount val="1"/>
                <c:pt idx="0">
                  <c:v>Women holding land under her name</c:v>
                </c:pt>
              </c:strCache>
            </c:strRef>
          </c:tx>
          <c:cat>
            <c:strRef>
              <c:f>'Assets and work done'!$E$4:$F$4</c:f>
              <c:strCache>
                <c:ptCount val="2"/>
                <c:pt idx="0">
                  <c:v>Yes</c:v>
                </c:pt>
                <c:pt idx="1">
                  <c:v>No</c:v>
                </c:pt>
              </c:strCache>
            </c:strRef>
          </c:cat>
          <c:val>
            <c:numRef>
              <c:f>'Assets and work done'!$E$30:$F$30</c:f>
              <c:numCache>
                <c:formatCode>General</c:formatCode>
                <c:ptCount val="2"/>
                <c:pt idx="0">
                  <c:v>2</c:v>
                </c:pt>
                <c:pt idx="1">
                  <c:v>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77497731481481491"/>
          <c:y val="0.25643518518518521"/>
          <c:w val="0.16622638888888888"/>
          <c:h val="0.39687777777777772"/>
        </c:manualLayout>
      </c:layout>
      <c:overlay val="0"/>
      <c:txPr>
        <a:bodyPr/>
        <a:lstStyle/>
        <a:p>
          <a:pPr rtl="0">
            <a:defRPr sz="9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I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7443888888888889"/>
          <c:y val="0.77170138888888884"/>
        </c:manualLayout>
      </c:layout>
      <c:overlay val="0"/>
      <c:txPr>
        <a:bodyPr/>
        <a:lstStyle/>
        <a:p>
          <a:pPr algn="ctr" rtl="0">
            <a:defRPr lang="en-US" sz="7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"/>
          <c:y val="3.4065104166666707E-2"/>
          <c:w val="1"/>
          <c:h val="0.7234001736111112"/>
        </c:manualLayout>
      </c:layout>
      <c:pie3DChart>
        <c:varyColors val="1"/>
        <c:ser>
          <c:idx val="0"/>
          <c:order val="0"/>
          <c:tx>
            <c:strRef>
              <c:f>Sheet1!$B$41</c:f>
              <c:strCache>
                <c:ptCount val="1"/>
                <c:pt idx="0">
                  <c:v>Decision about her expenses on medicines</c:v>
                </c:pt>
              </c:strCache>
            </c:strRef>
          </c:tx>
          <c:cat>
            <c:strRef>
              <c:f>Sheet1!$N$37:$P$37</c:f>
              <c:strCache>
                <c:ptCount val="3"/>
                <c:pt idx="0">
                  <c:v>Males</c:v>
                </c:pt>
                <c:pt idx="1">
                  <c:v>Female</c:v>
                </c:pt>
                <c:pt idx="2">
                  <c:v>Both</c:v>
                </c:pt>
              </c:strCache>
            </c:strRef>
          </c:cat>
          <c:val>
            <c:numRef>
              <c:f>Sheet1!$N$41:$P$41</c:f>
              <c:numCache>
                <c:formatCode>General</c:formatCode>
                <c:ptCount val="3"/>
                <c:pt idx="0">
                  <c:v>0</c:v>
                </c:pt>
                <c:pt idx="1">
                  <c:v>4</c:v>
                </c:pt>
                <c:pt idx="2">
                  <c:v>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I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6.3701851851851871E-2"/>
          <c:y val="0.82682291666666663"/>
        </c:manualLayout>
      </c:layout>
      <c:overlay val="0"/>
      <c:txPr>
        <a:bodyPr/>
        <a:lstStyle/>
        <a:p>
          <a:pPr algn="ctr" rtl="0">
            <a:defRPr lang="en-US" sz="7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4.7037037037037037E-2"/>
          <c:y val="8.3178819444444441E-2"/>
          <c:w val="0.75680231481481486"/>
          <c:h val="0.65223784722222222"/>
        </c:manualLayout>
      </c:layout>
      <c:pie3DChart>
        <c:varyColors val="1"/>
        <c:ser>
          <c:idx val="0"/>
          <c:order val="0"/>
          <c:tx>
            <c:strRef>
              <c:f>Sheet1!$B$42</c:f>
              <c:strCache>
                <c:ptCount val="1"/>
                <c:pt idx="0">
                  <c:v>Decision on marriage of son/daughter</c:v>
                </c:pt>
              </c:strCache>
            </c:strRef>
          </c:tx>
          <c:cat>
            <c:strRef>
              <c:f>Sheet1!$N$37:$P$37</c:f>
              <c:strCache>
                <c:ptCount val="3"/>
                <c:pt idx="0">
                  <c:v>Males</c:v>
                </c:pt>
                <c:pt idx="1">
                  <c:v>Female</c:v>
                </c:pt>
                <c:pt idx="2">
                  <c:v>Both</c:v>
                </c:pt>
              </c:strCache>
            </c:strRef>
          </c:cat>
          <c:val>
            <c:numRef>
              <c:f>Sheet1!$N$42:$P$42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78620046296296298"/>
          <c:y val="0.21220920138888885"/>
          <c:w val="0.17852175925925926"/>
          <c:h val="0.43827343749999997"/>
        </c:manualLayout>
      </c:layout>
      <c:overlay val="0"/>
      <c:txPr>
        <a:bodyPr/>
        <a:lstStyle/>
        <a:p>
          <a:pPr>
            <a:defRPr lang="en-US" sz="6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I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0868111111111112"/>
          <c:y val="0.83784722222222219"/>
        </c:manualLayout>
      </c:layout>
      <c:overlay val="0"/>
      <c:txPr>
        <a:bodyPr/>
        <a:lstStyle/>
        <a:p>
          <a:pPr algn="ctr" rtl="0">
            <a:defRPr lang="en-US" sz="7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2.1166666666666667E-2"/>
          <c:y val="3.9081597222222222E-2"/>
          <c:w val="0.97177777777777774"/>
          <c:h val="0.65223784722222222"/>
        </c:manualLayout>
      </c:layout>
      <c:pie3DChart>
        <c:varyColors val="1"/>
        <c:ser>
          <c:idx val="0"/>
          <c:order val="0"/>
          <c:tx>
            <c:strRef>
              <c:f>Sheet1!$B$44</c:f>
              <c:strCache>
                <c:ptCount val="1"/>
                <c:pt idx="0">
                  <c:v>Decision on household expenditure </c:v>
                </c:pt>
              </c:strCache>
            </c:strRef>
          </c:tx>
          <c:cat>
            <c:strRef>
              <c:f>Sheet1!$N$37:$P$37</c:f>
              <c:strCache>
                <c:ptCount val="3"/>
                <c:pt idx="0">
                  <c:v>Males</c:v>
                </c:pt>
                <c:pt idx="1">
                  <c:v>Female</c:v>
                </c:pt>
                <c:pt idx="2">
                  <c:v>Both</c:v>
                </c:pt>
              </c:strCache>
            </c:strRef>
          </c:cat>
          <c:val>
            <c:numRef>
              <c:f>Sheet1!$N$44:$P$44</c:f>
              <c:numCache>
                <c:formatCode>General</c:formatCode>
                <c:ptCount val="3"/>
                <c:pt idx="0">
                  <c:v>48</c:v>
                </c:pt>
                <c:pt idx="1">
                  <c:v>8</c:v>
                </c:pt>
                <c:pt idx="2">
                  <c:v>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I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6595444444444443"/>
          <c:y val="0.82682291666666663"/>
        </c:manualLayout>
      </c:layout>
      <c:overlay val="0"/>
      <c:txPr>
        <a:bodyPr/>
        <a:lstStyle/>
        <a:p>
          <a:pPr algn="ctr" rtl="0">
            <a:defRPr lang="en-US" sz="7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"/>
          <c:y val="3.9081597222222222E-2"/>
          <c:w val="1"/>
          <c:h val="0.6853107638888889"/>
        </c:manualLayout>
      </c:layout>
      <c:pie3DChart>
        <c:varyColors val="1"/>
        <c:ser>
          <c:idx val="0"/>
          <c:order val="0"/>
          <c:tx>
            <c:strRef>
              <c:f>Sheet1!$B$43</c:f>
              <c:strCache>
                <c:ptCount val="1"/>
                <c:pt idx="0">
                  <c:v>Decision on purchase of assets</c:v>
                </c:pt>
              </c:strCache>
            </c:strRef>
          </c:tx>
          <c:cat>
            <c:strRef>
              <c:f>Sheet1!$N$37:$P$37</c:f>
              <c:strCache>
                <c:ptCount val="3"/>
                <c:pt idx="0">
                  <c:v>Males</c:v>
                </c:pt>
                <c:pt idx="1">
                  <c:v>Female</c:v>
                </c:pt>
                <c:pt idx="2">
                  <c:v>Both</c:v>
                </c:pt>
              </c:strCache>
            </c:strRef>
          </c:cat>
          <c:val>
            <c:numRef>
              <c:f>Sheet1!$N$43:$P$43</c:f>
              <c:numCache>
                <c:formatCode>General</c:formatCode>
                <c:ptCount val="3"/>
                <c:pt idx="0">
                  <c:v>40</c:v>
                </c:pt>
                <c:pt idx="1">
                  <c:v>4</c:v>
                </c:pt>
                <c:pt idx="2">
                  <c:v>56.000000000000007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I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9.7333333333333327E-2"/>
          <c:y val="0.7827256944444444"/>
        </c:manualLayout>
      </c:layout>
      <c:overlay val="0"/>
      <c:txPr>
        <a:bodyPr/>
        <a:lstStyle/>
        <a:p>
          <a:pPr algn="ctr" rtl="0">
            <a:defRPr lang="en-US" sz="7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2.9398148148148149E-2"/>
          <c:y val="6.1130208333333332E-2"/>
          <c:w val="0.78032083333333335"/>
          <c:h val="0.66326215277777778"/>
        </c:manualLayout>
      </c:layout>
      <c:pie3DChart>
        <c:varyColors val="1"/>
        <c:ser>
          <c:idx val="0"/>
          <c:order val="0"/>
          <c:tx>
            <c:strRef>
              <c:f>Sheet1!$B$45</c:f>
              <c:strCache>
                <c:ptCount val="1"/>
                <c:pt idx="0">
                  <c:v>Decision on growing crops taken by</c:v>
                </c:pt>
              </c:strCache>
            </c:strRef>
          </c:tx>
          <c:cat>
            <c:strRef>
              <c:f>Sheet1!$N$37:$P$37</c:f>
              <c:strCache>
                <c:ptCount val="3"/>
                <c:pt idx="0">
                  <c:v>Males</c:v>
                </c:pt>
                <c:pt idx="1">
                  <c:v>Female</c:v>
                </c:pt>
                <c:pt idx="2">
                  <c:v>Both</c:v>
                </c:pt>
              </c:strCache>
            </c:strRef>
          </c:cat>
          <c:val>
            <c:numRef>
              <c:f>Sheet1!$N$45:$P$45</c:f>
              <c:numCache>
                <c:formatCode>General</c:formatCode>
                <c:ptCount val="3"/>
                <c:pt idx="0">
                  <c:v>80</c:v>
                </c:pt>
                <c:pt idx="1">
                  <c:v>4</c:v>
                </c:pt>
                <c:pt idx="2">
                  <c:v>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78620046296296298"/>
          <c:y val="0.24528211805555555"/>
          <c:w val="0.17852175925925926"/>
          <c:h val="0.43827343749999997"/>
        </c:manualLayout>
      </c:layout>
      <c:overlay val="0"/>
      <c:txPr>
        <a:bodyPr/>
        <a:lstStyle/>
        <a:p>
          <a:pPr>
            <a:defRPr lang="en-US" sz="6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I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4614906436290606"/>
          <c:y val="0.82337312674625351"/>
        </c:manualLayout>
      </c:layout>
      <c:overlay val="0"/>
      <c:txPr>
        <a:bodyPr/>
        <a:lstStyle/>
        <a:p>
          <a:pPr>
            <a:defRPr sz="800"/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6764705882352942E-2"/>
          <c:y val="6.2616201859229753E-2"/>
          <c:w val="0.91013071895424835"/>
          <c:h val="0.70498007968127485"/>
        </c:manualLayout>
      </c:layout>
      <c:pie3DChart>
        <c:varyColors val="1"/>
        <c:ser>
          <c:idx val="0"/>
          <c:order val="0"/>
          <c:tx>
            <c:strRef>
              <c:f>Sheet1!$B$38</c:f>
              <c:strCache>
                <c:ptCount val="1"/>
                <c:pt idx="0">
                  <c:v>Decision about day to day food</c:v>
                </c:pt>
              </c:strCache>
            </c:strRef>
          </c:tx>
          <c:cat>
            <c:strRef>
              <c:f>Sheet1!$N$37:$P$37</c:f>
              <c:strCache>
                <c:ptCount val="3"/>
                <c:pt idx="0">
                  <c:v>Males</c:v>
                </c:pt>
                <c:pt idx="1">
                  <c:v>Female</c:v>
                </c:pt>
                <c:pt idx="2">
                  <c:v>Both</c:v>
                </c:pt>
              </c:strCache>
            </c:strRef>
          </c:cat>
          <c:val>
            <c:numRef>
              <c:f>Sheet1!$N$38:$P$38</c:f>
              <c:numCache>
                <c:formatCode>General</c:formatCode>
                <c:ptCount val="3"/>
                <c:pt idx="0">
                  <c:v>4</c:v>
                </c:pt>
                <c:pt idx="1">
                  <c:v>96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I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8431440002038579"/>
          <c:y val="0.83811779444729173"/>
        </c:manualLayout>
      </c:layout>
      <c:overlay val="0"/>
      <c:txPr>
        <a:bodyPr/>
        <a:lstStyle/>
        <a:p>
          <a:pPr>
            <a:defRPr sz="700"/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4.4498381877022652E-2"/>
          <c:y val="5.9660297239915075E-2"/>
          <c:w val="0.91504854368932043"/>
          <c:h val="0.73158510511629837"/>
        </c:manualLayout>
      </c:layout>
      <c:pie3DChart>
        <c:varyColors val="1"/>
        <c:ser>
          <c:idx val="0"/>
          <c:order val="0"/>
          <c:tx>
            <c:strRef>
              <c:f>Sheet1!$B$39</c:f>
              <c:strCache>
                <c:ptCount val="1"/>
                <c:pt idx="0">
                  <c:v>Decision on buying food taken by</c:v>
                </c:pt>
              </c:strCache>
            </c:strRef>
          </c:tx>
          <c:cat>
            <c:strRef>
              <c:f>Sheet1!$N$37:$P$37</c:f>
              <c:strCache>
                <c:ptCount val="3"/>
                <c:pt idx="0">
                  <c:v>Males</c:v>
                </c:pt>
                <c:pt idx="1">
                  <c:v>Female</c:v>
                </c:pt>
                <c:pt idx="2">
                  <c:v>Both</c:v>
                </c:pt>
              </c:strCache>
            </c:strRef>
          </c:cat>
          <c:val>
            <c:numRef>
              <c:f>Sheet1!$N$39:$P$39</c:f>
              <c:numCache>
                <c:formatCode>General</c:formatCode>
                <c:ptCount val="3"/>
                <c:pt idx="0">
                  <c:v>0</c:v>
                </c:pt>
                <c:pt idx="1">
                  <c:v>88</c:v>
                </c:pt>
                <c:pt idx="2">
                  <c:v>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I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5.9973753280839898E-2"/>
          <c:y val="0.82020074966667511"/>
        </c:manualLayout>
      </c:layout>
      <c:overlay val="0"/>
      <c:txPr>
        <a:bodyPr/>
        <a:lstStyle/>
        <a:p>
          <a:pPr>
            <a:defRPr sz="800"/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8491147036181679E-2"/>
          <c:y val="5.6312625250501E-2"/>
          <c:w val="0.74995005685018112"/>
          <c:h val="0.73660654642618573"/>
        </c:manualLayout>
      </c:layout>
      <c:pie3DChart>
        <c:varyColors val="1"/>
        <c:ser>
          <c:idx val="0"/>
          <c:order val="0"/>
          <c:tx>
            <c:strRef>
              <c:f>Sheet1!$B$40</c:f>
              <c:strCache>
                <c:ptCount val="1"/>
                <c:pt idx="0">
                  <c:v>Decision about her expenses on cloths</c:v>
                </c:pt>
              </c:strCache>
            </c:strRef>
          </c:tx>
          <c:cat>
            <c:strRef>
              <c:f>Sheet1!$N$37:$P$37</c:f>
              <c:strCache>
                <c:ptCount val="3"/>
                <c:pt idx="0">
                  <c:v>Males</c:v>
                </c:pt>
                <c:pt idx="1">
                  <c:v>Female</c:v>
                </c:pt>
                <c:pt idx="2">
                  <c:v>Both</c:v>
                </c:pt>
              </c:strCache>
            </c:strRef>
          </c:cat>
          <c:val>
            <c:numRef>
              <c:f>Sheet1!$N$40:$P$40</c:f>
              <c:numCache>
                <c:formatCode>General</c:formatCode>
                <c:ptCount val="3"/>
                <c:pt idx="0">
                  <c:v>20</c:v>
                </c:pt>
                <c:pt idx="1">
                  <c:v>64</c:v>
                </c:pt>
                <c:pt idx="2">
                  <c:v>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81914761919942192"/>
          <c:y val="0.2400843682114886"/>
          <c:w val="0.15723564665752812"/>
          <c:h val="0.36238303378410364"/>
        </c:manualLayout>
      </c:layout>
      <c:overlay val="0"/>
      <c:txPr>
        <a:bodyPr/>
        <a:lstStyle/>
        <a:p>
          <a:pPr>
            <a:defRPr sz="6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122695</xdr:colOff>
      <xdr:row>36</xdr:row>
      <xdr:rowOff>25829</xdr:rowOff>
    </xdr:from>
    <xdr:to>
      <xdr:col>19</xdr:col>
      <xdr:colOff>17695</xdr:colOff>
      <xdr:row>44</xdr:row>
      <xdr:rowOff>929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96863</xdr:colOff>
      <xdr:row>36</xdr:row>
      <xdr:rowOff>25829</xdr:rowOff>
    </xdr:from>
    <xdr:to>
      <xdr:col>23</xdr:col>
      <xdr:colOff>161363</xdr:colOff>
      <xdr:row>44</xdr:row>
      <xdr:rowOff>929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175846</xdr:colOff>
      <xdr:row>31</xdr:row>
      <xdr:rowOff>89599</xdr:rowOff>
    </xdr:from>
    <xdr:to>
      <xdr:col>3</xdr:col>
      <xdr:colOff>40321</xdr:colOff>
      <xdr:row>39</xdr:row>
      <xdr:rowOff>102799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76200</xdr:colOff>
      <xdr:row>40</xdr:row>
      <xdr:rowOff>7620</xdr:rowOff>
    </xdr:from>
    <xdr:to>
      <xdr:col>50</xdr:col>
      <xdr:colOff>1680</xdr:colOff>
      <xdr:row>47</xdr:row>
      <xdr:rowOff>77580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50</xdr:col>
      <xdr:colOff>0</xdr:colOff>
      <xdr:row>39</xdr:row>
      <xdr:rowOff>152400</xdr:rowOff>
    </xdr:from>
    <xdr:to>
      <xdr:col>53</xdr:col>
      <xdr:colOff>285480</xdr:colOff>
      <xdr:row>47</xdr:row>
      <xdr:rowOff>54720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47</xdr:col>
      <xdr:colOff>15240</xdr:colOff>
      <xdr:row>47</xdr:row>
      <xdr:rowOff>144780</xdr:rowOff>
    </xdr:from>
    <xdr:to>
      <xdr:col>49</xdr:col>
      <xdr:colOff>565560</xdr:colOff>
      <xdr:row>56</xdr:row>
      <xdr:rowOff>85200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44</xdr:col>
      <xdr:colOff>91440</xdr:colOff>
      <xdr:row>48</xdr:row>
      <xdr:rowOff>0</xdr:rowOff>
    </xdr:from>
    <xdr:to>
      <xdr:col>47</xdr:col>
      <xdr:colOff>16920</xdr:colOff>
      <xdr:row>56</xdr:row>
      <xdr:rowOff>92820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49</xdr:col>
      <xdr:colOff>548640</xdr:colOff>
      <xdr:row>47</xdr:row>
      <xdr:rowOff>137160</xdr:rowOff>
    </xdr:from>
    <xdr:to>
      <xdr:col>53</xdr:col>
      <xdr:colOff>209280</xdr:colOff>
      <xdr:row>56</xdr:row>
      <xdr:rowOff>77580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44</xdr:col>
      <xdr:colOff>7620</xdr:colOff>
      <xdr:row>31</xdr:row>
      <xdr:rowOff>15240</xdr:rowOff>
    </xdr:from>
    <xdr:to>
      <xdr:col>47</xdr:col>
      <xdr:colOff>15240</xdr:colOff>
      <xdr:row>39</xdr:row>
      <xdr:rowOff>53340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47</xdr:col>
      <xdr:colOff>15240</xdr:colOff>
      <xdr:row>31</xdr:row>
      <xdr:rowOff>22860</xdr:rowOff>
    </xdr:from>
    <xdr:to>
      <xdr:col>49</xdr:col>
      <xdr:colOff>565560</xdr:colOff>
      <xdr:row>39</xdr:row>
      <xdr:rowOff>31860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50</xdr:col>
      <xdr:colOff>15240</xdr:colOff>
      <xdr:row>31</xdr:row>
      <xdr:rowOff>19050</xdr:rowOff>
    </xdr:from>
    <xdr:to>
      <xdr:col>53</xdr:col>
      <xdr:colOff>300720</xdr:colOff>
      <xdr:row>39</xdr:row>
      <xdr:rowOff>28050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66"/>
  </sheetPr>
  <dimension ref="A2:U45"/>
  <sheetViews>
    <sheetView topLeftCell="A9" zoomScale="60" zoomScaleNormal="60" workbookViewId="0">
      <selection activeCell="I34" sqref="I34"/>
    </sheetView>
  </sheetViews>
  <sheetFormatPr defaultColWidth="9.140625" defaultRowHeight="11.25" x14ac:dyDescent="0.2"/>
  <cols>
    <col min="1" max="1" width="6.140625" style="5" customWidth="1"/>
    <col min="2" max="2" width="18.28515625" style="5" customWidth="1"/>
    <col min="3" max="3" width="15.5703125" style="5" customWidth="1"/>
    <col min="4" max="4" width="10.140625" style="5" customWidth="1"/>
    <col min="5" max="5" width="9" style="5" customWidth="1"/>
    <col min="6" max="6" width="14.28515625" style="5" customWidth="1"/>
    <col min="7" max="7" width="7" style="5" customWidth="1"/>
    <col min="8" max="8" width="6" style="5" customWidth="1"/>
    <col min="9" max="9" width="14.7109375" style="5" customWidth="1"/>
    <col min="10" max="10" width="9.42578125" style="5" customWidth="1"/>
    <col min="11" max="11" width="8.85546875" style="5" customWidth="1"/>
    <col min="12" max="12" width="10.7109375" style="5" customWidth="1"/>
    <col min="13" max="13" width="5.7109375" style="5" customWidth="1"/>
    <col min="14" max="14" width="6.7109375" style="5" customWidth="1"/>
    <col min="15" max="15" width="5.42578125" style="5" customWidth="1"/>
    <col min="16" max="16" width="5.140625" style="5" customWidth="1"/>
    <col min="17" max="17" width="6" style="5" customWidth="1"/>
    <col min="18" max="18" width="6.28515625" style="5" customWidth="1"/>
    <col min="19" max="19" width="5" style="5" customWidth="1"/>
    <col min="20" max="20" width="6.42578125" style="5" customWidth="1"/>
    <col min="21" max="21" width="5.85546875" style="5" customWidth="1"/>
    <col min="22" max="16384" width="9.140625" style="5"/>
  </cols>
  <sheetData>
    <row r="2" spans="1:21" ht="33.75" customHeight="1" x14ac:dyDescent="0.2">
      <c r="A2" s="3"/>
      <c r="B2" s="149" t="s">
        <v>18</v>
      </c>
      <c r="C2" s="150"/>
      <c r="D2" s="150"/>
      <c r="E2" s="151"/>
      <c r="F2" s="147" t="s">
        <v>11</v>
      </c>
      <c r="G2" s="147"/>
      <c r="H2" s="147"/>
      <c r="I2" s="147"/>
      <c r="J2" s="147"/>
      <c r="K2" s="147"/>
      <c r="L2" s="147"/>
      <c r="M2" s="148" t="s">
        <v>12</v>
      </c>
      <c r="N2" s="148"/>
      <c r="O2" s="148"/>
      <c r="P2" s="148" t="s">
        <v>113</v>
      </c>
      <c r="Q2" s="148"/>
      <c r="R2" s="148"/>
      <c r="S2" s="148" t="s">
        <v>16</v>
      </c>
      <c r="T2" s="148"/>
      <c r="U2" s="148"/>
    </row>
    <row r="3" spans="1:21" ht="26.25" customHeight="1" x14ac:dyDescent="0.2">
      <c r="A3" s="3" t="s">
        <v>0</v>
      </c>
      <c r="B3" s="3" t="s">
        <v>1</v>
      </c>
      <c r="C3" s="3" t="s">
        <v>2</v>
      </c>
      <c r="D3" s="27" t="s">
        <v>119</v>
      </c>
      <c r="E3" s="3" t="s">
        <v>3</v>
      </c>
      <c r="F3" s="4" t="s">
        <v>4</v>
      </c>
      <c r="G3" s="4" t="s">
        <v>5</v>
      </c>
      <c r="H3" s="4" t="s">
        <v>6</v>
      </c>
      <c r="I3" s="129" t="s">
        <v>7</v>
      </c>
      <c r="J3" s="36" t="s">
        <v>8</v>
      </c>
      <c r="K3" s="36" t="s">
        <v>9</v>
      </c>
      <c r="L3" s="36" t="s">
        <v>10</v>
      </c>
      <c r="M3" s="3" t="s">
        <v>13</v>
      </c>
      <c r="N3" s="3" t="s">
        <v>14</v>
      </c>
      <c r="O3" s="3" t="s">
        <v>15</v>
      </c>
      <c r="P3" s="3" t="s">
        <v>13</v>
      </c>
      <c r="Q3" s="3" t="s">
        <v>14</v>
      </c>
      <c r="R3" s="3" t="s">
        <v>15</v>
      </c>
      <c r="S3" s="3" t="s">
        <v>13</v>
      </c>
      <c r="T3" s="3" t="s">
        <v>14</v>
      </c>
      <c r="U3" s="3" t="s">
        <v>15</v>
      </c>
    </row>
    <row r="4" spans="1:21" x14ac:dyDescent="0.2">
      <c r="A4" s="2">
        <v>1</v>
      </c>
      <c r="B4" s="10" t="s">
        <v>121</v>
      </c>
      <c r="C4" s="2">
        <v>9694452699</v>
      </c>
      <c r="D4" s="43">
        <v>42226</v>
      </c>
      <c r="E4" s="41" t="s">
        <v>172</v>
      </c>
      <c r="F4" s="2" t="s">
        <v>120</v>
      </c>
      <c r="G4" s="57" t="s">
        <v>67</v>
      </c>
      <c r="H4" s="2">
        <v>40</v>
      </c>
      <c r="I4" s="2">
        <v>0</v>
      </c>
      <c r="J4" s="31"/>
      <c r="K4" s="31"/>
      <c r="L4" s="31"/>
      <c r="M4" s="2">
        <v>3</v>
      </c>
      <c r="N4" s="2">
        <v>2</v>
      </c>
      <c r="O4" s="2">
        <f>M4+N4</f>
        <v>5</v>
      </c>
      <c r="P4" s="2">
        <v>3</v>
      </c>
      <c r="Q4" s="2">
        <v>2</v>
      </c>
      <c r="R4" s="29">
        <f>P4+Q4</f>
        <v>5</v>
      </c>
      <c r="S4" s="2">
        <v>0</v>
      </c>
      <c r="T4" s="2">
        <v>0</v>
      </c>
      <c r="U4" s="29">
        <f>S4+T4</f>
        <v>0</v>
      </c>
    </row>
    <row r="5" spans="1:21" x14ac:dyDescent="0.2">
      <c r="A5" s="2">
        <v>2</v>
      </c>
      <c r="B5" s="10" t="s">
        <v>156</v>
      </c>
      <c r="C5" s="2">
        <v>97849828409</v>
      </c>
      <c r="D5" s="43">
        <v>42226</v>
      </c>
      <c r="E5" s="41" t="s">
        <v>172</v>
      </c>
      <c r="F5" s="2" t="s">
        <v>120</v>
      </c>
      <c r="G5" s="57" t="s">
        <v>67</v>
      </c>
      <c r="H5" s="2">
        <v>40</v>
      </c>
      <c r="I5" s="57">
        <v>0</v>
      </c>
      <c r="J5" s="31"/>
      <c r="K5" s="31"/>
      <c r="L5" s="31"/>
      <c r="M5" s="2">
        <v>1</v>
      </c>
      <c r="N5" s="2">
        <v>1</v>
      </c>
      <c r="O5" s="29">
        <f t="shared" ref="O5:O35" si="0">M5+N5</f>
        <v>2</v>
      </c>
      <c r="P5" s="2">
        <v>1</v>
      </c>
      <c r="Q5" s="2">
        <v>1</v>
      </c>
      <c r="R5" s="29">
        <f t="shared" ref="R5:R35" si="1">P5+Q5</f>
        <v>2</v>
      </c>
      <c r="S5" s="2">
        <v>0</v>
      </c>
      <c r="T5" s="2">
        <v>0</v>
      </c>
      <c r="U5" s="29">
        <f t="shared" ref="U5:U35" si="2">S5+T5</f>
        <v>0</v>
      </c>
    </row>
    <row r="6" spans="1:21" x14ac:dyDescent="0.2">
      <c r="A6" s="2">
        <v>3</v>
      </c>
      <c r="B6" s="10" t="s">
        <v>159</v>
      </c>
      <c r="C6" s="2">
        <v>0</v>
      </c>
      <c r="D6" s="28"/>
      <c r="E6" s="41" t="s">
        <v>172</v>
      </c>
      <c r="F6" s="2" t="s">
        <v>120</v>
      </c>
      <c r="G6" s="2" t="s">
        <v>67</v>
      </c>
      <c r="H6" s="2">
        <v>36</v>
      </c>
      <c r="I6" s="57">
        <v>0</v>
      </c>
      <c r="J6" s="31"/>
      <c r="K6" s="31"/>
      <c r="L6" s="31"/>
      <c r="M6" s="2">
        <v>3</v>
      </c>
      <c r="N6" s="2">
        <v>3</v>
      </c>
      <c r="O6" s="29">
        <f t="shared" si="0"/>
        <v>6</v>
      </c>
      <c r="P6" s="2">
        <v>3</v>
      </c>
      <c r="Q6" s="2">
        <v>3</v>
      </c>
      <c r="R6" s="29">
        <f t="shared" si="1"/>
        <v>6</v>
      </c>
      <c r="S6" s="2">
        <v>0</v>
      </c>
      <c r="T6" s="2">
        <v>0</v>
      </c>
      <c r="U6" s="29">
        <f t="shared" si="2"/>
        <v>0</v>
      </c>
    </row>
    <row r="7" spans="1:21" x14ac:dyDescent="0.2">
      <c r="A7" s="2">
        <v>4</v>
      </c>
      <c r="B7" s="10" t="s">
        <v>164</v>
      </c>
      <c r="C7" s="2">
        <v>9166931700</v>
      </c>
      <c r="D7" s="28"/>
      <c r="E7" s="2" t="s">
        <v>165</v>
      </c>
      <c r="F7" s="2" t="s">
        <v>120</v>
      </c>
      <c r="G7" s="2" t="s">
        <v>67</v>
      </c>
      <c r="H7" s="2">
        <v>30</v>
      </c>
      <c r="I7" s="2" t="s">
        <v>254</v>
      </c>
      <c r="J7" s="31"/>
      <c r="K7" s="31"/>
      <c r="L7" s="31"/>
      <c r="M7" s="2">
        <v>2</v>
      </c>
      <c r="N7" s="2">
        <v>2</v>
      </c>
      <c r="O7" s="29">
        <f t="shared" si="0"/>
        <v>4</v>
      </c>
      <c r="P7" s="2">
        <v>2</v>
      </c>
      <c r="Q7" s="2">
        <v>2</v>
      </c>
      <c r="R7" s="29">
        <f t="shared" si="1"/>
        <v>4</v>
      </c>
      <c r="S7" s="2">
        <v>0</v>
      </c>
      <c r="T7" s="2">
        <v>0</v>
      </c>
      <c r="U7" s="29">
        <f t="shared" si="2"/>
        <v>0</v>
      </c>
    </row>
    <row r="8" spans="1:21" x14ac:dyDescent="0.2">
      <c r="A8" s="2">
        <v>5</v>
      </c>
      <c r="B8" s="10" t="s">
        <v>166</v>
      </c>
      <c r="C8" s="2">
        <v>9660772853</v>
      </c>
      <c r="D8" s="43">
        <v>42226</v>
      </c>
      <c r="E8" s="2" t="s">
        <v>165</v>
      </c>
      <c r="F8" s="2" t="s">
        <v>120</v>
      </c>
      <c r="G8" s="2" t="s">
        <v>122</v>
      </c>
      <c r="H8" s="2">
        <v>65</v>
      </c>
      <c r="I8" s="2" t="s">
        <v>255</v>
      </c>
      <c r="J8" s="31"/>
      <c r="K8" s="31"/>
      <c r="L8" s="31"/>
      <c r="M8" s="2">
        <v>8</v>
      </c>
      <c r="N8" s="2">
        <v>4</v>
      </c>
      <c r="O8" s="29">
        <f t="shared" si="0"/>
        <v>12</v>
      </c>
      <c r="P8" s="2">
        <v>6</v>
      </c>
      <c r="Q8" s="2">
        <v>0</v>
      </c>
      <c r="R8" s="29">
        <f t="shared" si="1"/>
        <v>6</v>
      </c>
      <c r="S8" s="2">
        <v>1</v>
      </c>
      <c r="T8" s="2">
        <v>1</v>
      </c>
      <c r="U8" s="29">
        <f t="shared" si="2"/>
        <v>2</v>
      </c>
    </row>
    <row r="9" spans="1:21" x14ac:dyDescent="0.2">
      <c r="A9" s="2">
        <v>6</v>
      </c>
      <c r="B9" s="10" t="s">
        <v>167</v>
      </c>
      <c r="C9" s="2">
        <v>9680605255</v>
      </c>
      <c r="D9" s="28"/>
      <c r="E9" s="2" t="s">
        <v>165</v>
      </c>
      <c r="F9" s="2" t="s">
        <v>120</v>
      </c>
      <c r="G9" s="2" t="s">
        <v>67</v>
      </c>
      <c r="H9" s="2">
        <v>30</v>
      </c>
      <c r="I9" s="57" t="s">
        <v>255</v>
      </c>
      <c r="J9" s="39"/>
      <c r="K9" s="39"/>
      <c r="L9" s="39"/>
      <c r="M9" s="2">
        <v>2</v>
      </c>
      <c r="N9" s="2">
        <v>2</v>
      </c>
      <c r="O9" s="29">
        <f t="shared" si="0"/>
        <v>4</v>
      </c>
      <c r="P9" s="2">
        <v>1</v>
      </c>
      <c r="Q9" s="2">
        <v>0</v>
      </c>
      <c r="R9" s="29">
        <f t="shared" si="1"/>
        <v>1</v>
      </c>
      <c r="S9" s="2">
        <v>1</v>
      </c>
      <c r="T9" s="2">
        <v>1</v>
      </c>
      <c r="U9" s="29">
        <f t="shared" si="2"/>
        <v>2</v>
      </c>
    </row>
    <row r="10" spans="1:21" x14ac:dyDescent="0.2">
      <c r="A10" s="2">
        <v>7</v>
      </c>
      <c r="B10" s="10" t="s">
        <v>168</v>
      </c>
      <c r="C10" s="2">
        <v>774225607</v>
      </c>
      <c r="D10" s="28"/>
      <c r="E10" s="41" t="s">
        <v>172</v>
      </c>
      <c r="F10" s="2" t="s">
        <v>120</v>
      </c>
      <c r="G10" s="2" t="s">
        <v>67</v>
      </c>
      <c r="H10" s="2">
        <v>40</v>
      </c>
      <c r="I10" s="57" t="s">
        <v>255</v>
      </c>
      <c r="J10" s="39"/>
      <c r="K10" s="39"/>
      <c r="L10" s="39"/>
      <c r="M10" s="2">
        <v>3</v>
      </c>
      <c r="N10" s="2">
        <v>2</v>
      </c>
      <c r="O10" s="29">
        <f t="shared" si="0"/>
        <v>5</v>
      </c>
      <c r="P10" s="2">
        <v>1</v>
      </c>
      <c r="Q10" s="2">
        <v>1</v>
      </c>
      <c r="R10" s="29">
        <f t="shared" si="1"/>
        <v>2</v>
      </c>
      <c r="S10" s="2">
        <v>1</v>
      </c>
      <c r="T10" s="2">
        <v>2</v>
      </c>
      <c r="U10" s="29">
        <f t="shared" si="2"/>
        <v>3</v>
      </c>
    </row>
    <row r="11" spans="1:21" x14ac:dyDescent="0.2">
      <c r="A11" s="2">
        <v>8</v>
      </c>
      <c r="B11" s="10" t="s">
        <v>169</v>
      </c>
      <c r="C11" s="2">
        <v>9602011878</v>
      </c>
      <c r="D11" s="28"/>
      <c r="E11" s="41" t="s">
        <v>172</v>
      </c>
      <c r="F11" s="2" t="s">
        <v>120</v>
      </c>
      <c r="G11" s="2" t="s">
        <v>67</v>
      </c>
      <c r="H11" s="2">
        <v>32</v>
      </c>
      <c r="I11" s="57">
        <v>0</v>
      </c>
      <c r="J11" s="39"/>
      <c r="K11" s="39"/>
      <c r="L11" s="39"/>
      <c r="M11" s="2">
        <v>2</v>
      </c>
      <c r="N11" s="2">
        <v>6</v>
      </c>
      <c r="O11" s="29">
        <f t="shared" si="0"/>
        <v>8</v>
      </c>
      <c r="P11" s="2">
        <v>1</v>
      </c>
      <c r="Q11" s="2">
        <v>1</v>
      </c>
      <c r="R11" s="29">
        <f t="shared" si="1"/>
        <v>2</v>
      </c>
      <c r="S11" s="2">
        <v>0</v>
      </c>
      <c r="T11" s="2">
        <v>0</v>
      </c>
      <c r="U11" s="29">
        <f t="shared" si="2"/>
        <v>0</v>
      </c>
    </row>
    <row r="12" spans="1:21" x14ac:dyDescent="0.2">
      <c r="A12" s="2">
        <v>9</v>
      </c>
      <c r="B12" s="10" t="s">
        <v>170</v>
      </c>
      <c r="C12" s="2">
        <v>0</v>
      </c>
      <c r="D12" s="28"/>
      <c r="E12" s="41" t="s">
        <v>172</v>
      </c>
      <c r="F12" s="2" t="s">
        <v>120</v>
      </c>
      <c r="G12" s="2" t="s">
        <v>67</v>
      </c>
      <c r="H12" s="2">
        <v>45</v>
      </c>
      <c r="I12" s="57">
        <v>0</v>
      </c>
      <c r="J12" s="39"/>
      <c r="K12" s="39"/>
      <c r="L12" s="39"/>
      <c r="M12" s="2">
        <v>5</v>
      </c>
      <c r="N12" s="2">
        <v>1</v>
      </c>
      <c r="O12" s="29">
        <f t="shared" si="0"/>
        <v>6</v>
      </c>
      <c r="P12" s="2">
        <v>2</v>
      </c>
      <c r="Q12" s="2">
        <v>0</v>
      </c>
      <c r="R12" s="29">
        <f t="shared" si="1"/>
        <v>2</v>
      </c>
      <c r="S12" s="2">
        <v>1</v>
      </c>
      <c r="T12" s="2">
        <v>0</v>
      </c>
      <c r="U12" s="29">
        <f t="shared" si="2"/>
        <v>1</v>
      </c>
    </row>
    <row r="13" spans="1:21" x14ac:dyDescent="0.2">
      <c r="A13" s="2">
        <v>10</v>
      </c>
      <c r="B13" s="10" t="s">
        <v>171</v>
      </c>
      <c r="C13" s="2">
        <v>9784610308</v>
      </c>
      <c r="D13" s="28"/>
      <c r="E13" s="2" t="s">
        <v>172</v>
      </c>
      <c r="F13" s="2" t="s">
        <v>120</v>
      </c>
      <c r="G13" s="2" t="s">
        <v>67</v>
      </c>
      <c r="H13" s="2">
        <v>50</v>
      </c>
      <c r="I13" s="57">
        <v>0</v>
      </c>
      <c r="J13" s="39"/>
      <c r="K13" s="39"/>
      <c r="L13" s="39"/>
      <c r="M13" s="2">
        <v>3</v>
      </c>
      <c r="N13" s="2">
        <v>4</v>
      </c>
      <c r="O13" s="29">
        <f t="shared" si="0"/>
        <v>7</v>
      </c>
      <c r="P13" s="2">
        <v>2</v>
      </c>
      <c r="Q13" s="2">
        <v>0</v>
      </c>
      <c r="R13" s="29">
        <f t="shared" si="1"/>
        <v>2</v>
      </c>
      <c r="S13" s="2">
        <v>1</v>
      </c>
      <c r="T13" s="2">
        <v>0</v>
      </c>
      <c r="U13" s="29">
        <f t="shared" si="2"/>
        <v>1</v>
      </c>
    </row>
    <row r="14" spans="1:21" x14ac:dyDescent="0.2">
      <c r="A14" s="2">
        <v>11</v>
      </c>
      <c r="B14" s="10" t="s">
        <v>173</v>
      </c>
      <c r="C14" s="2">
        <v>8107373432</v>
      </c>
      <c r="D14" s="28"/>
      <c r="E14" s="2" t="s">
        <v>165</v>
      </c>
      <c r="F14" s="2" t="s">
        <v>120</v>
      </c>
      <c r="G14" s="2" t="s">
        <v>67</v>
      </c>
      <c r="H14" s="2">
        <v>47</v>
      </c>
      <c r="I14" s="57" t="s">
        <v>254</v>
      </c>
      <c r="J14" s="39"/>
      <c r="K14" s="39"/>
      <c r="L14" s="39"/>
      <c r="M14" s="2">
        <v>2</v>
      </c>
      <c r="N14" s="2">
        <v>5</v>
      </c>
      <c r="O14" s="29">
        <f t="shared" si="0"/>
        <v>7</v>
      </c>
      <c r="P14" s="2">
        <v>0</v>
      </c>
      <c r="Q14" s="2">
        <v>0</v>
      </c>
      <c r="R14" s="29">
        <f t="shared" si="1"/>
        <v>0</v>
      </c>
      <c r="S14" s="2">
        <v>1</v>
      </c>
      <c r="T14" s="2">
        <v>1</v>
      </c>
      <c r="U14" s="29">
        <f t="shared" si="2"/>
        <v>2</v>
      </c>
    </row>
    <row r="15" spans="1:21" x14ac:dyDescent="0.2">
      <c r="A15" s="2">
        <v>12</v>
      </c>
      <c r="B15" s="10" t="s">
        <v>174</v>
      </c>
      <c r="C15" s="2">
        <v>0</v>
      </c>
      <c r="D15" s="28"/>
      <c r="E15" s="2" t="s">
        <v>172</v>
      </c>
      <c r="F15" s="2" t="s">
        <v>120</v>
      </c>
      <c r="G15" s="2" t="s">
        <v>67</v>
      </c>
      <c r="H15" s="2">
        <v>40</v>
      </c>
      <c r="I15" s="57">
        <v>0</v>
      </c>
      <c r="J15" s="39"/>
      <c r="K15" s="39"/>
      <c r="L15" s="39"/>
      <c r="M15" s="2">
        <v>4</v>
      </c>
      <c r="N15" s="2">
        <v>4</v>
      </c>
      <c r="O15" s="29">
        <f t="shared" si="0"/>
        <v>8</v>
      </c>
      <c r="P15" s="2">
        <v>3</v>
      </c>
      <c r="Q15" s="2">
        <v>4</v>
      </c>
      <c r="R15" s="29">
        <f t="shared" si="1"/>
        <v>7</v>
      </c>
      <c r="S15" s="2">
        <v>0</v>
      </c>
      <c r="T15" s="2">
        <v>0</v>
      </c>
      <c r="U15" s="29">
        <f t="shared" si="2"/>
        <v>0</v>
      </c>
    </row>
    <row r="16" spans="1:21" x14ac:dyDescent="0.2">
      <c r="A16" s="2">
        <v>13</v>
      </c>
      <c r="B16" s="10" t="s">
        <v>175</v>
      </c>
      <c r="C16" s="2">
        <v>8505004485</v>
      </c>
      <c r="D16" s="28"/>
      <c r="E16" s="2" t="s">
        <v>165</v>
      </c>
      <c r="F16" s="2" t="s">
        <v>120</v>
      </c>
      <c r="G16" s="2" t="s">
        <v>67</v>
      </c>
      <c r="H16" s="2">
        <v>28</v>
      </c>
      <c r="I16" s="57" t="s">
        <v>255</v>
      </c>
      <c r="J16" s="39"/>
      <c r="K16" s="39"/>
      <c r="L16" s="39"/>
      <c r="M16" s="2">
        <v>4</v>
      </c>
      <c r="N16" s="2">
        <v>4</v>
      </c>
      <c r="O16" s="29">
        <f t="shared" si="0"/>
        <v>8</v>
      </c>
      <c r="P16" s="2">
        <v>1</v>
      </c>
      <c r="Q16" s="2">
        <v>0</v>
      </c>
      <c r="R16" s="29">
        <f t="shared" si="1"/>
        <v>1</v>
      </c>
      <c r="S16" s="2">
        <v>1</v>
      </c>
      <c r="T16" s="2">
        <v>0</v>
      </c>
      <c r="U16" s="29">
        <f t="shared" si="2"/>
        <v>1</v>
      </c>
    </row>
    <row r="17" spans="1:21" x14ac:dyDescent="0.2">
      <c r="A17" s="2">
        <v>14</v>
      </c>
      <c r="B17" s="10" t="s">
        <v>176</v>
      </c>
      <c r="C17" s="2">
        <v>9610170970</v>
      </c>
      <c r="D17" s="28"/>
      <c r="E17" s="2" t="s">
        <v>165</v>
      </c>
      <c r="F17" s="2" t="s">
        <v>120</v>
      </c>
      <c r="G17" s="2" t="s">
        <v>67</v>
      </c>
      <c r="H17" s="2">
        <v>31</v>
      </c>
      <c r="I17" s="57" t="s">
        <v>255</v>
      </c>
      <c r="J17" s="39"/>
      <c r="K17" s="39"/>
      <c r="L17" s="39"/>
      <c r="M17" s="2">
        <v>2</v>
      </c>
      <c r="N17" s="2">
        <v>3</v>
      </c>
      <c r="O17" s="29">
        <f t="shared" si="0"/>
        <v>5</v>
      </c>
      <c r="P17" s="2">
        <v>0</v>
      </c>
      <c r="Q17" s="2">
        <v>0</v>
      </c>
      <c r="R17" s="29">
        <f t="shared" si="1"/>
        <v>0</v>
      </c>
      <c r="S17" s="2">
        <v>0</v>
      </c>
      <c r="T17" s="2">
        <v>0</v>
      </c>
      <c r="U17" s="29">
        <f t="shared" si="2"/>
        <v>0</v>
      </c>
    </row>
    <row r="18" spans="1:21" x14ac:dyDescent="0.2">
      <c r="A18" s="2">
        <v>15</v>
      </c>
      <c r="B18" s="10" t="s">
        <v>177</v>
      </c>
      <c r="C18" s="2">
        <v>9928475828</v>
      </c>
      <c r="D18" s="28"/>
      <c r="E18" s="2" t="s">
        <v>165</v>
      </c>
      <c r="F18" s="2" t="s">
        <v>120</v>
      </c>
      <c r="G18" s="2" t="s">
        <v>67</v>
      </c>
      <c r="H18" s="2">
        <v>30</v>
      </c>
      <c r="I18" s="57" t="s">
        <v>255</v>
      </c>
      <c r="J18" s="39"/>
      <c r="K18" s="39"/>
      <c r="L18" s="39"/>
      <c r="M18" s="2">
        <v>3</v>
      </c>
      <c r="N18" s="2">
        <v>1</v>
      </c>
      <c r="O18" s="29">
        <f t="shared" si="0"/>
        <v>4</v>
      </c>
      <c r="P18" s="2">
        <v>1</v>
      </c>
      <c r="Q18" s="2">
        <v>0</v>
      </c>
      <c r="R18" s="29">
        <f t="shared" si="1"/>
        <v>1</v>
      </c>
      <c r="S18" s="2">
        <v>0</v>
      </c>
      <c r="T18" s="2">
        <v>0</v>
      </c>
      <c r="U18" s="29">
        <f t="shared" si="2"/>
        <v>0</v>
      </c>
    </row>
    <row r="19" spans="1:21" x14ac:dyDescent="0.2">
      <c r="A19" s="2">
        <v>16</v>
      </c>
      <c r="B19" s="10" t="s">
        <v>178</v>
      </c>
      <c r="C19" s="2">
        <v>7240145416</v>
      </c>
      <c r="D19" s="28"/>
      <c r="E19" s="2" t="s">
        <v>172</v>
      </c>
      <c r="F19" s="2" t="s">
        <v>120</v>
      </c>
      <c r="G19" s="2" t="s">
        <v>67</v>
      </c>
      <c r="H19" s="2">
        <v>25</v>
      </c>
      <c r="I19" s="57">
        <v>0</v>
      </c>
      <c r="J19" s="39"/>
      <c r="K19" s="39"/>
      <c r="L19" s="39"/>
      <c r="M19" s="2">
        <v>2</v>
      </c>
      <c r="N19" s="2">
        <v>3</v>
      </c>
      <c r="O19" s="29">
        <f t="shared" si="0"/>
        <v>5</v>
      </c>
      <c r="P19" s="2">
        <v>1</v>
      </c>
      <c r="Q19" s="2">
        <v>1</v>
      </c>
      <c r="R19" s="29">
        <f t="shared" si="1"/>
        <v>2</v>
      </c>
      <c r="S19" s="2">
        <v>0</v>
      </c>
      <c r="T19" s="2">
        <v>0</v>
      </c>
      <c r="U19" s="29">
        <f t="shared" si="2"/>
        <v>0</v>
      </c>
    </row>
    <row r="20" spans="1:21" x14ac:dyDescent="0.2">
      <c r="A20" s="2">
        <v>17</v>
      </c>
      <c r="B20" s="10" t="s">
        <v>179</v>
      </c>
      <c r="C20" s="2">
        <v>0</v>
      </c>
      <c r="D20" s="28"/>
      <c r="E20" s="2" t="s">
        <v>172</v>
      </c>
      <c r="F20" s="2" t="s">
        <v>120</v>
      </c>
      <c r="G20" s="2" t="s">
        <v>67</v>
      </c>
      <c r="H20" s="2">
        <v>60</v>
      </c>
      <c r="I20" s="57">
        <v>0</v>
      </c>
      <c r="J20" s="39"/>
      <c r="K20" s="39"/>
      <c r="L20" s="39"/>
      <c r="M20" s="2">
        <v>4</v>
      </c>
      <c r="N20" s="2">
        <v>3</v>
      </c>
      <c r="O20" s="29">
        <f t="shared" si="0"/>
        <v>7</v>
      </c>
      <c r="P20" s="2">
        <v>2</v>
      </c>
      <c r="Q20" s="2">
        <v>3</v>
      </c>
      <c r="R20" s="29">
        <f t="shared" si="1"/>
        <v>5</v>
      </c>
      <c r="S20" s="2">
        <v>0</v>
      </c>
      <c r="T20" s="2">
        <v>0</v>
      </c>
      <c r="U20" s="29">
        <f t="shared" si="2"/>
        <v>0</v>
      </c>
    </row>
    <row r="21" spans="1:21" x14ac:dyDescent="0.2">
      <c r="A21" s="2">
        <v>18</v>
      </c>
      <c r="B21" s="10" t="s">
        <v>180</v>
      </c>
      <c r="C21" s="2">
        <v>9680046934</v>
      </c>
      <c r="D21" s="28"/>
      <c r="E21" s="2" t="s">
        <v>172</v>
      </c>
      <c r="F21" s="2" t="s">
        <v>120</v>
      </c>
      <c r="G21" s="2" t="s">
        <v>67</v>
      </c>
      <c r="H21" s="2">
        <v>45</v>
      </c>
      <c r="I21" s="57" t="s">
        <v>254</v>
      </c>
      <c r="J21" s="39"/>
      <c r="K21" s="39"/>
      <c r="L21" s="39"/>
      <c r="M21" s="2">
        <v>2</v>
      </c>
      <c r="N21" s="2">
        <v>6</v>
      </c>
      <c r="O21" s="29">
        <f t="shared" si="0"/>
        <v>8</v>
      </c>
      <c r="P21" s="2">
        <v>2</v>
      </c>
      <c r="Q21" s="2">
        <v>5</v>
      </c>
      <c r="R21" s="29">
        <f t="shared" si="1"/>
        <v>7</v>
      </c>
      <c r="S21" s="2">
        <v>0</v>
      </c>
      <c r="T21" s="2">
        <v>0</v>
      </c>
      <c r="U21" s="29">
        <f t="shared" si="2"/>
        <v>0</v>
      </c>
    </row>
    <row r="22" spans="1:21" x14ac:dyDescent="0.2">
      <c r="A22" s="2">
        <v>19</v>
      </c>
      <c r="B22" s="10" t="s">
        <v>181</v>
      </c>
      <c r="C22" s="2">
        <v>0</v>
      </c>
      <c r="D22" s="28"/>
      <c r="E22" s="2" t="s">
        <v>172</v>
      </c>
      <c r="F22" s="2" t="s">
        <v>120</v>
      </c>
      <c r="G22" s="2" t="s">
        <v>67</v>
      </c>
      <c r="H22" s="2">
        <v>28</v>
      </c>
      <c r="I22" s="57">
        <v>0</v>
      </c>
      <c r="J22" s="39"/>
      <c r="K22" s="39"/>
      <c r="L22" s="39"/>
      <c r="M22" s="2">
        <v>3</v>
      </c>
      <c r="N22" s="2">
        <v>4</v>
      </c>
      <c r="O22" s="29">
        <f t="shared" si="0"/>
        <v>7</v>
      </c>
      <c r="P22" s="2">
        <v>1</v>
      </c>
      <c r="Q22" s="2">
        <v>2</v>
      </c>
      <c r="R22" s="29">
        <f t="shared" si="1"/>
        <v>3</v>
      </c>
      <c r="S22" s="2">
        <v>0</v>
      </c>
      <c r="T22" s="2">
        <v>0</v>
      </c>
      <c r="U22" s="29">
        <f t="shared" si="2"/>
        <v>0</v>
      </c>
    </row>
    <row r="23" spans="1:21" x14ac:dyDescent="0.2">
      <c r="A23" s="2">
        <v>20</v>
      </c>
      <c r="B23" s="10" t="s">
        <v>182</v>
      </c>
      <c r="C23" s="2">
        <v>8107157202</v>
      </c>
      <c r="D23" s="28"/>
      <c r="E23" s="2" t="s">
        <v>172</v>
      </c>
      <c r="F23" s="2" t="s">
        <v>120</v>
      </c>
      <c r="G23" s="2" t="s">
        <v>67</v>
      </c>
      <c r="H23" s="2">
        <v>65</v>
      </c>
      <c r="I23" s="57">
        <v>0</v>
      </c>
      <c r="J23" s="39"/>
      <c r="K23" s="39"/>
      <c r="L23" s="39"/>
      <c r="M23" s="2">
        <v>4</v>
      </c>
      <c r="N23" s="2">
        <v>2</v>
      </c>
      <c r="O23" s="29">
        <f t="shared" si="0"/>
        <v>6</v>
      </c>
      <c r="P23" s="2">
        <v>1</v>
      </c>
      <c r="Q23" s="2">
        <v>2</v>
      </c>
      <c r="R23" s="29">
        <f t="shared" si="1"/>
        <v>3</v>
      </c>
      <c r="S23" s="2">
        <v>0</v>
      </c>
      <c r="T23" s="2">
        <v>0</v>
      </c>
      <c r="U23" s="29">
        <f t="shared" si="2"/>
        <v>0</v>
      </c>
    </row>
    <row r="24" spans="1:21" x14ac:dyDescent="0.2">
      <c r="A24" s="2">
        <v>21</v>
      </c>
      <c r="B24" s="10" t="s">
        <v>183</v>
      </c>
      <c r="C24" s="2">
        <v>0</v>
      </c>
      <c r="D24" s="28"/>
      <c r="E24" s="2" t="s">
        <v>165</v>
      </c>
      <c r="F24" s="2" t="s">
        <v>120</v>
      </c>
      <c r="G24" s="2" t="s">
        <v>67</v>
      </c>
      <c r="H24" s="2">
        <v>36</v>
      </c>
      <c r="I24" s="57" t="s">
        <v>254</v>
      </c>
      <c r="J24" s="39"/>
      <c r="K24" s="39"/>
      <c r="L24" s="39"/>
      <c r="M24" s="2">
        <v>3</v>
      </c>
      <c r="N24" s="2">
        <v>2</v>
      </c>
      <c r="O24" s="29">
        <f t="shared" si="0"/>
        <v>5</v>
      </c>
      <c r="P24" s="2">
        <v>2</v>
      </c>
      <c r="Q24" s="2">
        <v>2</v>
      </c>
      <c r="R24" s="29">
        <f t="shared" si="1"/>
        <v>4</v>
      </c>
      <c r="S24" s="2">
        <v>1</v>
      </c>
      <c r="T24" s="2">
        <v>0</v>
      </c>
      <c r="U24" s="29">
        <f t="shared" si="2"/>
        <v>1</v>
      </c>
    </row>
    <row r="25" spans="1:21" x14ac:dyDescent="0.2">
      <c r="A25" s="2">
        <v>22</v>
      </c>
      <c r="B25" s="10" t="s">
        <v>184</v>
      </c>
      <c r="C25" s="2">
        <v>0</v>
      </c>
      <c r="D25" s="28"/>
      <c r="E25" s="2" t="s">
        <v>172</v>
      </c>
      <c r="F25" s="2" t="s">
        <v>120</v>
      </c>
      <c r="G25" s="2" t="s">
        <v>67</v>
      </c>
      <c r="H25" s="2">
        <v>50</v>
      </c>
      <c r="I25" s="57">
        <v>0</v>
      </c>
      <c r="J25" s="39"/>
      <c r="K25" s="39"/>
      <c r="L25" s="39"/>
      <c r="M25" s="2">
        <v>3</v>
      </c>
      <c r="N25" s="2">
        <v>2</v>
      </c>
      <c r="O25" s="29">
        <f t="shared" si="0"/>
        <v>5</v>
      </c>
      <c r="P25" s="2">
        <v>2</v>
      </c>
      <c r="Q25" s="2">
        <v>0</v>
      </c>
      <c r="R25" s="29">
        <f t="shared" si="1"/>
        <v>2</v>
      </c>
      <c r="S25" s="2">
        <v>1</v>
      </c>
      <c r="T25" s="2">
        <v>0</v>
      </c>
      <c r="U25" s="29">
        <f t="shared" si="2"/>
        <v>1</v>
      </c>
    </row>
    <row r="26" spans="1:21" x14ac:dyDescent="0.2">
      <c r="A26" s="2">
        <v>23</v>
      </c>
      <c r="B26" s="10" t="s">
        <v>185</v>
      </c>
      <c r="C26" s="2">
        <v>0</v>
      </c>
      <c r="D26" s="28"/>
      <c r="E26" s="2" t="s">
        <v>165</v>
      </c>
      <c r="F26" s="2" t="s">
        <v>120</v>
      </c>
      <c r="G26" s="2" t="s">
        <v>67</v>
      </c>
      <c r="H26" s="2">
        <v>65</v>
      </c>
      <c r="I26" s="57">
        <v>0</v>
      </c>
      <c r="J26" s="39"/>
      <c r="K26" s="39"/>
      <c r="L26" s="39"/>
      <c r="M26" s="2">
        <v>7</v>
      </c>
      <c r="N26" s="2">
        <v>6</v>
      </c>
      <c r="O26" s="29">
        <f t="shared" si="0"/>
        <v>13</v>
      </c>
      <c r="P26" s="2">
        <v>7</v>
      </c>
      <c r="Q26" s="2">
        <v>3</v>
      </c>
      <c r="R26" s="29">
        <f t="shared" si="1"/>
        <v>10</v>
      </c>
      <c r="S26" s="2">
        <v>1</v>
      </c>
      <c r="T26" s="2">
        <v>0</v>
      </c>
      <c r="U26" s="29">
        <f t="shared" si="2"/>
        <v>1</v>
      </c>
    </row>
    <row r="27" spans="1:21" x14ac:dyDescent="0.2">
      <c r="A27" s="2">
        <v>24</v>
      </c>
      <c r="B27" s="10" t="s">
        <v>186</v>
      </c>
      <c r="C27" s="2">
        <v>0</v>
      </c>
      <c r="D27" s="28"/>
      <c r="E27" s="2" t="s">
        <v>172</v>
      </c>
      <c r="F27" s="2" t="s">
        <v>120</v>
      </c>
      <c r="G27" s="2" t="s">
        <v>67</v>
      </c>
      <c r="H27" s="2">
        <v>50</v>
      </c>
      <c r="I27" s="57">
        <v>0</v>
      </c>
      <c r="J27" s="39"/>
      <c r="K27" s="39"/>
      <c r="L27" s="39"/>
      <c r="M27" s="2">
        <v>3</v>
      </c>
      <c r="N27" s="2">
        <v>3</v>
      </c>
      <c r="O27" s="29">
        <f t="shared" si="0"/>
        <v>6</v>
      </c>
      <c r="P27" s="2">
        <v>3</v>
      </c>
      <c r="Q27" s="2">
        <v>2</v>
      </c>
      <c r="R27" s="29">
        <f t="shared" si="1"/>
        <v>5</v>
      </c>
      <c r="S27" s="2">
        <v>0</v>
      </c>
      <c r="T27" s="2">
        <v>0</v>
      </c>
      <c r="U27" s="29">
        <f t="shared" si="2"/>
        <v>0</v>
      </c>
    </row>
    <row r="28" spans="1:21" x14ac:dyDescent="0.2">
      <c r="A28" s="2">
        <v>25</v>
      </c>
      <c r="B28" s="10" t="s">
        <v>187</v>
      </c>
      <c r="C28" s="2">
        <v>9001912815</v>
      </c>
      <c r="D28" s="28"/>
      <c r="E28" s="2" t="s">
        <v>165</v>
      </c>
      <c r="F28" s="2" t="s">
        <v>120</v>
      </c>
      <c r="G28" s="2" t="s">
        <v>67</v>
      </c>
      <c r="H28" s="2">
        <v>22</v>
      </c>
      <c r="I28" s="57" t="s">
        <v>255</v>
      </c>
      <c r="J28" s="39"/>
      <c r="K28" s="39"/>
      <c r="L28" s="39"/>
      <c r="M28" s="2">
        <v>1</v>
      </c>
      <c r="N28" s="2">
        <v>1</v>
      </c>
      <c r="O28" s="29">
        <f t="shared" si="0"/>
        <v>2</v>
      </c>
      <c r="P28" s="2">
        <v>1</v>
      </c>
      <c r="Q28" s="2">
        <v>1</v>
      </c>
      <c r="R28" s="29">
        <f t="shared" si="1"/>
        <v>2</v>
      </c>
      <c r="S28" s="2">
        <v>0</v>
      </c>
      <c r="T28" s="2">
        <v>0</v>
      </c>
      <c r="U28" s="29">
        <f t="shared" si="2"/>
        <v>0</v>
      </c>
    </row>
    <row r="29" spans="1:21" x14ac:dyDescent="0.2">
      <c r="A29" s="2">
        <v>26</v>
      </c>
      <c r="B29" s="10"/>
      <c r="C29" s="2"/>
      <c r="D29" s="28"/>
      <c r="E29" s="2"/>
      <c r="F29" s="2"/>
      <c r="G29" s="2"/>
      <c r="H29" s="2"/>
      <c r="I29" s="2"/>
      <c r="J29" s="39"/>
      <c r="K29" s="39"/>
      <c r="L29" s="39"/>
      <c r="M29" s="2"/>
      <c r="N29" s="2"/>
      <c r="O29" s="29">
        <f t="shared" si="0"/>
        <v>0</v>
      </c>
      <c r="P29" s="2"/>
      <c r="Q29" s="2"/>
      <c r="R29" s="29">
        <f t="shared" si="1"/>
        <v>0</v>
      </c>
      <c r="S29" s="2"/>
      <c r="T29" s="2"/>
      <c r="U29" s="29">
        <f t="shared" si="2"/>
        <v>0</v>
      </c>
    </row>
    <row r="30" spans="1:21" x14ac:dyDescent="0.2">
      <c r="A30" s="2">
        <v>27</v>
      </c>
      <c r="B30" s="10"/>
      <c r="C30" s="2"/>
      <c r="D30" s="28"/>
      <c r="E30" s="2"/>
      <c r="F30" s="2"/>
      <c r="G30" s="2"/>
      <c r="H30" s="2"/>
      <c r="I30" s="2"/>
      <c r="J30" s="39"/>
      <c r="K30" s="39"/>
      <c r="L30" s="39"/>
      <c r="M30" s="2"/>
      <c r="N30" s="2"/>
      <c r="O30" s="29">
        <f t="shared" si="0"/>
        <v>0</v>
      </c>
      <c r="P30" s="2"/>
      <c r="Q30" s="2"/>
      <c r="R30" s="29">
        <f t="shared" si="1"/>
        <v>0</v>
      </c>
      <c r="S30" s="2"/>
      <c r="T30" s="2"/>
      <c r="U30" s="29">
        <f t="shared" si="2"/>
        <v>0</v>
      </c>
    </row>
    <row r="31" spans="1:21" x14ac:dyDescent="0.2">
      <c r="A31" s="2">
        <v>28</v>
      </c>
      <c r="B31" s="10"/>
      <c r="C31" s="2"/>
      <c r="D31" s="28"/>
      <c r="E31" s="2"/>
      <c r="F31" s="2"/>
      <c r="G31" s="2"/>
      <c r="H31" s="2"/>
      <c r="I31" s="2"/>
      <c r="J31" s="39"/>
      <c r="K31" s="39"/>
      <c r="L31" s="39"/>
      <c r="M31" s="2"/>
      <c r="N31" s="2"/>
      <c r="O31" s="29">
        <f t="shared" si="0"/>
        <v>0</v>
      </c>
      <c r="P31" s="2"/>
      <c r="Q31" s="2"/>
      <c r="R31" s="29">
        <f t="shared" si="1"/>
        <v>0</v>
      </c>
      <c r="S31" s="2"/>
      <c r="T31" s="2"/>
      <c r="U31" s="29">
        <f t="shared" si="2"/>
        <v>0</v>
      </c>
    </row>
    <row r="32" spans="1:21" x14ac:dyDescent="0.2">
      <c r="A32" s="2">
        <v>29</v>
      </c>
      <c r="B32" s="10"/>
      <c r="C32" s="2"/>
      <c r="D32" s="28"/>
      <c r="E32" s="2"/>
      <c r="F32" s="2"/>
      <c r="G32" s="2"/>
      <c r="H32" s="2"/>
      <c r="I32" s="2"/>
      <c r="J32" s="39"/>
      <c r="K32" s="39"/>
      <c r="L32" s="39"/>
      <c r="M32" s="2"/>
      <c r="N32" s="2"/>
      <c r="O32" s="29">
        <f t="shared" si="0"/>
        <v>0</v>
      </c>
      <c r="P32" s="2"/>
      <c r="Q32" s="2"/>
      <c r="R32" s="29">
        <f t="shared" si="1"/>
        <v>0</v>
      </c>
      <c r="S32" s="2"/>
      <c r="T32" s="2"/>
      <c r="U32" s="29">
        <f t="shared" si="2"/>
        <v>0</v>
      </c>
    </row>
    <row r="33" spans="1:21" x14ac:dyDescent="0.2">
      <c r="A33" s="2">
        <v>30</v>
      </c>
      <c r="B33" s="10"/>
      <c r="C33" s="2"/>
      <c r="D33" s="28"/>
      <c r="E33" s="2"/>
      <c r="F33" s="2"/>
      <c r="G33" s="2"/>
      <c r="H33" s="2"/>
      <c r="I33" s="2"/>
      <c r="J33" s="39"/>
      <c r="K33" s="39"/>
      <c r="L33" s="39"/>
      <c r="M33" s="2"/>
      <c r="N33" s="2"/>
      <c r="O33" s="29">
        <f t="shared" si="0"/>
        <v>0</v>
      </c>
      <c r="P33" s="2"/>
      <c r="Q33" s="2"/>
      <c r="R33" s="29">
        <f t="shared" si="1"/>
        <v>0</v>
      </c>
      <c r="S33" s="2"/>
      <c r="T33" s="2"/>
      <c r="U33" s="29">
        <f t="shared" si="2"/>
        <v>0</v>
      </c>
    </row>
    <row r="34" spans="1:21" x14ac:dyDescent="0.2">
      <c r="A34" s="2">
        <v>31</v>
      </c>
      <c r="B34" s="10"/>
      <c r="C34" s="2"/>
      <c r="D34" s="28"/>
      <c r="E34" s="2"/>
      <c r="F34" s="2"/>
      <c r="G34" s="2"/>
      <c r="H34" s="2"/>
      <c r="I34" s="2"/>
      <c r="J34" s="39"/>
      <c r="K34" s="39"/>
      <c r="L34" s="39"/>
      <c r="M34" s="2"/>
      <c r="N34" s="2"/>
      <c r="O34" s="29">
        <f t="shared" si="0"/>
        <v>0</v>
      </c>
      <c r="P34" s="2"/>
      <c r="Q34" s="2"/>
      <c r="R34" s="29">
        <f t="shared" si="1"/>
        <v>0</v>
      </c>
      <c r="S34" s="2"/>
      <c r="T34" s="2"/>
      <c r="U34" s="29">
        <f t="shared" si="2"/>
        <v>0</v>
      </c>
    </row>
    <row r="35" spans="1:21" x14ac:dyDescent="0.2">
      <c r="A35" s="2">
        <v>32</v>
      </c>
      <c r="B35" s="10"/>
      <c r="C35" s="2"/>
      <c r="D35" s="28"/>
      <c r="E35" s="2"/>
      <c r="F35" s="2"/>
      <c r="G35" s="2"/>
      <c r="H35" s="2"/>
      <c r="I35" s="2"/>
      <c r="J35" s="39"/>
      <c r="K35" s="39"/>
      <c r="L35" s="39"/>
      <c r="M35" s="2"/>
      <c r="N35" s="2"/>
      <c r="O35" s="29">
        <f t="shared" si="0"/>
        <v>0</v>
      </c>
      <c r="P35" s="2"/>
      <c r="Q35" s="2"/>
      <c r="R35" s="29">
        <f t="shared" si="1"/>
        <v>0</v>
      </c>
      <c r="S35" s="2"/>
      <c r="T35" s="2"/>
      <c r="U35" s="29">
        <f t="shared" si="2"/>
        <v>0</v>
      </c>
    </row>
    <row r="37" spans="1:21" ht="18" x14ac:dyDescent="0.2">
      <c r="I37" s="140" t="s">
        <v>249</v>
      </c>
      <c r="L37" s="142"/>
      <c r="M37" s="142" t="s">
        <v>259</v>
      </c>
      <c r="N37" s="142" t="s">
        <v>260</v>
      </c>
    </row>
    <row r="38" spans="1:21" x14ac:dyDescent="0.2">
      <c r="I38" s="140" t="s">
        <v>250</v>
      </c>
      <c r="L38" s="142" t="s">
        <v>261</v>
      </c>
      <c r="M38" s="142">
        <v>37.299999999999997</v>
      </c>
      <c r="N38" s="142">
        <v>56</v>
      </c>
    </row>
    <row r="39" spans="1:21" x14ac:dyDescent="0.2">
      <c r="I39" s="140" t="s">
        <v>251</v>
      </c>
      <c r="L39" s="142" t="s">
        <v>254</v>
      </c>
      <c r="M39" s="142">
        <v>13.6</v>
      </c>
      <c r="N39" s="142">
        <v>16</v>
      </c>
    </row>
    <row r="40" spans="1:21" x14ac:dyDescent="0.2">
      <c r="I40" s="140" t="s">
        <v>252</v>
      </c>
      <c r="L40" s="142" t="s">
        <v>255</v>
      </c>
      <c r="M40" s="142">
        <v>45.5</v>
      </c>
      <c r="N40" s="142">
        <v>28</v>
      </c>
    </row>
    <row r="41" spans="1:21" x14ac:dyDescent="0.2">
      <c r="I41" s="140" t="s">
        <v>253</v>
      </c>
      <c r="L41" s="142" t="s">
        <v>262</v>
      </c>
      <c r="M41" s="142">
        <v>1.8</v>
      </c>
      <c r="N41" s="142">
        <v>0</v>
      </c>
    </row>
    <row r="42" spans="1:21" x14ac:dyDescent="0.2">
      <c r="L42" s="142" t="s">
        <v>263</v>
      </c>
      <c r="M42" s="142">
        <v>1.8</v>
      </c>
      <c r="N42" s="142">
        <v>0</v>
      </c>
    </row>
    <row r="43" spans="1:21" x14ac:dyDescent="0.2">
      <c r="I43" s="57" t="s">
        <v>256</v>
      </c>
      <c r="L43" s="142"/>
      <c r="M43" s="142">
        <v>100</v>
      </c>
      <c r="N43" s="142">
        <v>100</v>
      </c>
    </row>
    <row r="44" spans="1:21" x14ac:dyDescent="0.2">
      <c r="I44" s="57" t="s">
        <v>257</v>
      </c>
      <c r="M44" s="144"/>
      <c r="N44" s="143"/>
    </row>
    <row r="45" spans="1:21" x14ac:dyDescent="0.2">
      <c r="I45" s="57" t="s">
        <v>258</v>
      </c>
    </row>
  </sheetData>
  <autoFilter ref="A3:U35"/>
  <mergeCells count="5">
    <mergeCell ref="F2:L2"/>
    <mergeCell ref="M2:O2"/>
    <mergeCell ref="P2:R2"/>
    <mergeCell ref="S2:U2"/>
    <mergeCell ref="B2:E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K29"/>
  <sheetViews>
    <sheetView tabSelected="1" zoomScale="80" zoomScaleNormal="80" workbookViewId="0"/>
  </sheetViews>
  <sheetFormatPr defaultColWidth="9.140625" defaultRowHeight="10.5" x14ac:dyDescent="0.2"/>
  <cols>
    <col min="1" max="1" width="9.140625" style="6"/>
    <col min="2" max="2" width="26.85546875" style="13" customWidth="1"/>
    <col min="3" max="3" width="13.5703125" style="6" customWidth="1"/>
    <col min="4" max="4" width="10.85546875" style="6" customWidth="1"/>
    <col min="5" max="5" width="9.140625" style="6"/>
    <col min="6" max="6" width="11.42578125" style="6" customWidth="1"/>
    <col min="7" max="7" width="7.42578125" style="6" customWidth="1"/>
    <col min="8" max="8" width="9.140625" style="6"/>
    <col min="9" max="10" width="7.140625" style="6" customWidth="1"/>
    <col min="11" max="11" width="8.140625" style="6" customWidth="1"/>
    <col min="12" max="16384" width="9.140625" style="6"/>
  </cols>
  <sheetData>
    <row r="2" spans="1:11" ht="12.75" customHeight="1" x14ac:dyDescent="0.2">
      <c r="A2" s="147" t="s">
        <v>0</v>
      </c>
      <c r="B2" s="152" t="s">
        <v>1</v>
      </c>
      <c r="C2" s="148" t="s">
        <v>112</v>
      </c>
      <c r="D2" s="148"/>
      <c r="E2" s="148"/>
      <c r="F2" s="148"/>
      <c r="G2" s="147" t="s">
        <v>23</v>
      </c>
      <c r="H2" s="147"/>
      <c r="I2" s="147"/>
      <c r="J2" s="147"/>
      <c r="K2" s="147"/>
    </row>
    <row r="3" spans="1:11" x14ac:dyDescent="0.2">
      <c r="A3" s="147"/>
      <c r="B3" s="153"/>
      <c r="C3" s="147" t="s">
        <v>22</v>
      </c>
      <c r="D3" s="147"/>
      <c r="E3" s="147" t="s">
        <v>21</v>
      </c>
      <c r="F3" s="147"/>
      <c r="G3" s="147"/>
      <c r="H3" s="147"/>
      <c r="I3" s="147"/>
      <c r="J3" s="147"/>
      <c r="K3" s="147"/>
    </row>
    <row r="4" spans="1:11" x14ac:dyDescent="0.2">
      <c r="A4" s="147"/>
      <c r="B4" s="154"/>
      <c r="C4" s="3" t="s">
        <v>19</v>
      </c>
      <c r="D4" s="3" t="s">
        <v>20</v>
      </c>
      <c r="E4" s="3" t="s">
        <v>19</v>
      </c>
      <c r="F4" s="42" t="s">
        <v>20</v>
      </c>
      <c r="G4" s="3" t="s">
        <v>160</v>
      </c>
      <c r="H4" s="3" t="s">
        <v>24</v>
      </c>
      <c r="I4" s="3" t="s">
        <v>25</v>
      </c>
      <c r="J4" s="3" t="s">
        <v>26</v>
      </c>
      <c r="K4" s="3" t="s">
        <v>27</v>
      </c>
    </row>
    <row r="5" spans="1:11" ht="11.25" x14ac:dyDescent="0.2">
      <c r="A5" s="2">
        <v>1</v>
      </c>
      <c r="B5" s="10" t="str">
        <f>'Basic info'!B4</f>
        <v>Bhanwari Kanwar/ Gopal</v>
      </c>
      <c r="C5" s="57">
        <v>24</v>
      </c>
      <c r="D5" s="57">
        <v>0</v>
      </c>
      <c r="E5" s="57">
        <v>0</v>
      </c>
      <c r="F5" s="39">
        <v>0</v>
      </c>
      <c r="G5" s="57">
        <v>2</v>
      </c>
      <c r="H5" s="57">
        <v>2</v>
      </c>
      <c r="I5" s="57">
        <v>3</v>
      </c>
      <c r="J5" s="57">
        <v>0</v>
      </c>
      <c r="K5" s="57">
        <v>0</v>
      </c>
    </row>
    <row r="6" spans="1:11" ht="11.25" x14ac:dyDescent="0.2">
      <c r="A6" s="2">
        <v>2</v>
      </c>
      <c r="B6" s="10" t="str">
        <f>'Basic info'!B5</f>
        <v>Pushp Kanar/ Rghunath Singh</v>
      </c>
      <c r="C6" s="57">
        <v>30</v>
      </c>
      <c r="D6" s="57">
        <v>0</v>
      </c>
      <c r="E6" s="57">
        <v>0</v>
      </c>
      <c r="F6" s="39">
        <v>0</v>
      </c>
      <c r="G6" s="57">
        <v>3</v>
      </c>
      <c r="H6" s="57">
        <v>2</v>
      </c>
      <c r="I6" s="57">
        <v>2</v>
      </c>
      <c r="J6" s="57">
        <v>0</v>
      </c>
      <c r="K6" s="57">
        <v>0</v>
      </c>
    </row>
    <row r="7" spans="1:11" ht="11.25" x14ac:dyDescent="0.2">
      <c r="A7" s="2">
        <v>3</v>
      </c>
      <c r="B7" s="34" t="str">
        <f>'Basic info'!B6</f>
        <v>Pappu Devi, Sakta Ram</v>
      </c>
      <c r="C7" s="57">
        <v>22</v>
      </c>
      <c r="D7" s="57">
        <v>0</v>
      </c>
      <c r="E7" s="57">
        <v>0</v>
      </c>
      <c r="F7" s="39">
        <v>0</v>
      </c>
      <c r="G7" s="57">
        <v>3</v>
      </c>
      <c r="H7" s="57">
        <v>2</v>
      </c>
      <c r="I7" s="57">
        <v>0</v>
      </c>
      <c r="J7" s="57">
        <v>0</v>
      </c>
      <c r="K7" s="57">
        <v>0</v>
      </c>
    </row>
    <row r="8" spans="1:11" ht="11.25" x14ac:dyDescent="0.2">
      <c r="A8" s="2">
        <v>4</v>
      </c>
      <c r="B8" s="34" t="str">
        <f>'Basic info'!B7</f>
        <v>Kiran Kanar, Jtu Singh</v>
      </c>
      <c r="C8" s="57">
        <v>30</v>
      </c>
      <c r="D8" s="57">
        <v>30</v>
      </c>
      <c r="E8" s="57">
        <v>0</v>
      </c>
      <c r="F8" s="39">
        <v>0</v>
      </c>
      <c r="G8" s="57">
        <v>0</v>
      </c>
      <c r="H8" s="57">
        <v>3</v>
      </c>
      <c r="I8" s="57">
        <v>7</v>
      </c>
      <c r="J8" s="57">
        <v>6</v>
      </c>
      <c r="K8" s="57">
        <v>0</v>
      </c>
    </row>
    <row r="9" spans="1:11" ht="11.25" x14ac:dyDescent="0.2">
      <c r="A9" s="2">
        <v>5</v>
      </c>
      <c r="B9" s="10" t="str">
        <f>'Basic info'!B8</f>
        <v>Prem Kanwar, Kan Singh</v>
      </c>
      <c r="C9" s="57">
        <v>60</v>
      </c>
      <c r="D9" s="57">
        <v>0</v>
      </c>
      <c r="E9" s="57">
        <v>0</v>
      </c>
      <c r="F9" s="39">
        <v>0</v>
      </c>
      <c r="G9" s="57">
        <v>3</v>
      </c>
      <c r="H9" s="57">
        <v>3</v>
      </c>
      <c r="I9" s="57">
        <v>10</v>
      </c>
      <c r="J9" s="57">
        <v>0</v>
      </c>
      <c r="K9" s="57">
        <v>0</v>
      </c>
    </row>
    <row r="10" spans="1:11" ht="11.25" x14ac:dyDescent="0.2">
      <c r="A10" s="2">
        <v>6</v>
      </c>
      <c r="B10" s="10" t="str">
        <f>'Basic info'!B9</f>
        <v>Hukam Kanwar, Dhirender Singh</v>
      </c>
      <c r="C10" s="57">
        <v>50</v>
      </c>
      <c r="D10" s="57">
        <v>10</v>
      </c>
      <c r="E10" s="57">
        <v>40</v>
      </c>
      <c r="F10" s="39">
        <v>0</v>
      </c>
      <c r="G10" s="57">
        <v>4</v>
      </c>
      <c r="H10" s="57">
        <v>2</v>
      </c>
      <c r="I10" s="57">
        <v>1</v>
      </c>
      <c r="J10" s="57">
        <v>0</v>
      </c>
      <c r="K10" s="57">
        <v>0</v>
      </c>
    </row>
    <row r="11" spans="1:11" ht="11.25" x14ac:dyDescent="0.2">
      <c r="A11" s="2">
        <v>7</v>
      </c>
      <c r="B11" s="10" t="str">
        <f>'Basic info'!B10</f>
        <v>Minky Bishnoi, Mohanram</v>
      </c>
      <c r="C11" s="57">
        <v>60</v>
      </c>
      <c r="D11" s="57">
        <v>0</v>
      </c>
      <c r="E11" s="57">
        <v>0</v>
      </c>
      <c r="F11" s="39">
        <v>0</v>
      </c>
      <c r="G11" s="57">
        <v>3</v>
      </c>
      <c r="H11" s="57">
        <v>3</v>
      </c>
      <c r="I11" s="57">
        <v>0</v>
      </c>
      <c r="J11" s="57">
        <v>0</v>
      </c>
      <c r="K11" s="57">
        <v>0</v>
      </c>
    </row>
    <row r="12" spans="1:11" ht="11.25" x14ac:dyDescent="0.2">
      <c r="A12" s="2">
        <v>8</v>
      </c>
      <c r="B12" s="10" t="str">
        <f>'Basic info'!B11</f>
        <v>Laxmi Devi, Kanaram</v>
      </c>
      <c r="C12" s="57">
        <v>19</v>
      </c>
      <c r="D12" s="57">
        <v>0</v>
      </c>
      <c r="E12" s="57">
        <v>19</v>
      </c>
      <c r="F12" s="39">
        <v>0</v>
      </c>
      <c r="G12" s="57">
        <v>3</v>
      </c>
      <c r="H12" s="57">
        <v>0</v>
      </c>
      <c r="I12" s="57">
        <v>3</v>
      </c>
      <c r="J12" s="57">
        <v>0</v>
      </c>
      <c r="K12" s="57">
        <v>0</v>
      </c>
    </row>
    <row r="13" spans="1:11" ht="11.25" x14ac:dyDescent="0.2">
      <c r="A13" s="2">
        <v>9</v>
      </c>
      <c r="B13" s="10" t="str">
        <f>'Basic info'!B12</f>
        <v>Surati Devi, Baburam</v>
      </c>
      <c r="C13" s="57">
        <v>12</v>
      </c>
      <c r="D13" s="57">
        <v>0</v>
      </c>
      <c r="E13" s="57">
        <v>0</v>
      </c>
      <c r="F13" s="39">
        <v>0</v>
      </c>
      <c r="G13" s="57">
        <v>3</v>
      </c>
      <c r="H13" s="57">
        <v>3</v>
      </c>
      <c r="I13" s="57">
        <v>0</v>
      </c>
      <c r="J13" s="57">
        <v>0</v>
      </c>
      <c r="K13" s="57">
        <v>0</v>
      </c>
    </row>
    <row r="14" spans="1:11" ht="11.25" x14ac:dyDescent="0.2">
      <c r="A14" s="2">
        <v>10</v>
      </c>
      <c r="B14" s="10" t="str">
        <f>'Basic info'!B13</f>
        <v>Manohar Kanwar, Chotu Singh</v>
      </c>
      <c r="C14" s="57">
        <v>16</v>
      </c>
      <c r="D14" s="57">
        <v>0</v>
      </c>
      <c r="E14" s="57">
        <v>16</v>
      </c>
      <c r="F14" s="39">
        <v>0</v>
      </c>
      <c r="G14" s="57">
        <v>2</v>
      </c>
      <c r="H14" s="57">
        <v>2</v>
      </c>
      <c r="I14" s="57">
        <v>3</v>
      </c>
      <c r="J14" s="57">
        <v>0</v>
      </c>
      <c r="K14" s="57">
        <v>0</v>
      </c>
    </row>
    <row r="15" spans="1:11" ht="11.25" x14ac:dyDescent="0.2">
      <c r="A15" s="2">
        <v>11</v>
      </c>
      <c r="B15" s="10" t="str">
        <f>'Basic info'!B14</f>
        <v>Rajender Kanwar, Shyam Singh</v>
      </c>
      <c r="C15" s="57">
        <v>50</v>
      </c>
      <c r="D15" s="57">
        <v>20</v>
      </c>
      <c r="E15" s="57">
        <v>30</v>
      </c>
      <c r="F15" s="39">
        <v>0</v>
      </c>
      <c r="G15" s="57">
        <v>2</v>
      </c>
      <c r="H15" s="57">
        <v>0</v>
      </c>
      <c r="I15" s="57">
        <v>2</v>
      </c>
      <c r="J15" s="57">
        <v>0</v>
      </c>
      <c r="K15" s="57">
        <v>0</v>
      </c>
    </row>
    <row r="16" spans="1:11" ht="11.25" x14ac:dyDescent="0.2">
      <c r="A16" s="2">
        <v>12</v>
      </c>
      <c r="B16" s="10" t="str">
        <f>'Basic info'!B15</f>
        <v>Sugana Devi, Biaram</v>
      </c>
      <c r="C16" s="57">
        <v>30</v>
      </c>
      <c r="D16" s="57">
        <v>0</v>
      </c>
      <c r="E16" s="57">
        <v>0</v>
      </c>
      <c r="F16" s="39">
        <v>0</v>
      </c>
      <c r="G16" s="57">
        <v>4</v>
      </c>
      <c r="H16" s="57">
        <v>5</v>
      </c>
      <c r="I16" s="57">
        <v>0</v>
      </c>
      <c r="J16" s="57">
        <v>0</v>
      </c>
      <c r="K16" s="57">
        <v>0</v>
      </c>
    </row>
    <row r="17" spans="1:11" ht="11.25" x14ac:dyDescent="0.2">
      <c r="A17" s="2">
        <v>13</v>
      </c>
      <c r="B17" s="10" t="str">
        <f>'Basic info'!B16</f>
        <v>Puran Kanwar, Manohar Singh</v>
      </c>
      <c r="C17" s="57">
        <v>45</v>
      </c>
      <c r="D17" s="57">
        <v>0</v>
      </c>
      <c r="E17" s="57">
        <v>0</v>
      </c>
      <c r="F17" s="39">
        <v>0</v>
      </c>
      <c r="G17" s="57">
        <v>2</v>
      </c>
      <c r="H17" s="57">
        <v>3</v>
      </c>
      <c r="I17" s="57">
        <v>0</v>
      </c>
      <c r="J17" s="57">
        <v>0</v>
      </c>
      <c r="K17" s="57">
        <v>0</v>
      </c>
    </row>
    <row r="18" spans="1:11" ht="11.25" x14ac:dyDescent="0.2">
      <c r="A18" s="2">
        <v>14</v>
      </c>
      <c r="B18" s="10" t="str">
        <f>'Basic info'!B17</f>
        <v>Usha Jain, Sardar Jain</v>
      </c>
      <c r="C18" s="57">
        <v>20</v>
      </c>
      <c r="D18" s="57">
        <v>0</v>
      </c>
      <c r="E18" s="57">
        <v>0</v>
      </c>
      <c r="F18" s="39">
        <v>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</row>
    <row r="19" spans="1:11" ht="11.25" x14ac:dyDescent="0.2">
      <c r="A19" s="2">
        <v>15</v>
      </c>
      <c r="B19" s="10" t="str">
        <f>'Basic info'!B18</f>
        <v>Raju Kanwar, Bhanwar Singh</v>
      </c>
      <c r="C19" s="57">
        <v>25</v>
      </c>
      <c r="D19" s="57">
        <v>0</v>
      </c>
      <c r="E19" s="57">
        <v>0</v>
      </c>
      <c r="F19" s="39">
        <v>0</v>
      </c>
      <c r="G19" s="57">
        <v>2</v>
      </c>
      <c r="H19" s="57">
        <v>1</v>
      </c>
      <c r="I19" s="57">
        <v>15</v>
      </c>
      <c r="J19" s="57">
        <v>6</v>
      </c>
      <c r="K19" s="57">
        <v>8</v>
      </c>
    </row>
    <row r="20" spans="1:11" ht="11.25" x14ac:dyDescent="0.2">
      <c r="A20" s="2">
        <v>16</v>
      </c>
      <c r="B20" s="10" t="str">
        <f>'Basic info'!B19</f>
        <v>Nirma Devi, Ram Niwas ram</v>
      </c>
      <c r="C20" s="57">
        <v>14</v>
      </c>
      <c r="D20" s="57">
        <v>0</v>
      </c>
      <c r="E20" s="57">
        <v>0</v>
      </c>
      <c r="F20" s="39">
        <v>0</v>
      </c>
      <c r="G20" s="57">
        <v>5</v>
      </c>
      <c r="H20" s="57">
        <v>1</v>
      </c>
      <c r="I20" s="57">
        <v>0</v>
      </c>
      <c r="J20" s="57">
        <v>0</v>
      </c>
      <c r="K20" s="57">
        <v>0</v>
      </c>
    </row>
    <row r="21" spans="1:11" ht="11.25" x14ac:dyDescent="0.2">
      <c r="A21" s="2">
        <v>17</v>
      </c>
      <c r="B21" s="10" t="str">
        <f>'Basic info'!B20</f>
        <v>Suva Devi, JalaRam</v>
      </c>
      <c r="C21" s="57">
        <v>70</v>
      </c>
      <c r="D21" s="57">
        <v>0</v>
      </c>
      <c r="E21" s="57">
        <v>0</v>
      </c>
      <c r="F21" s="39">
        <v>0</v>
      </c>
      <c r="G21" s="57">
        <v>0</v>
      </c>
      <c r="H21" s="57">
        <v>6</v>
      </c>
      <c r="I21" s="57">
        <v>0</v>
      </c>
      <c r="J21" s="57">
        <v>0</v>
      </c>
      <c r="K21" s="57">
        <v>0</v>
      </c>
    </row>
    <row r="22" spans="1:11" ht="11.25" x14ac:dyDescent="0.2">
      <c r="A22" s="2">
        <v>18</v>
      </c>
      <c r="B22" s="10" t="str">
        <f>'Basic info'!B21</f>
        <v>Papu Devi, Ramrkh</v>
      </c>
      <c r="C22" s="57">
        <v>70</v>
      </c>
      <c r="D22" s="57">
        <v>0</v>
      </c>
      <c r="E22" s="57">
        <v>0</v>
      </c>
      <c r="F22" s="39">
        <v>0</v>
      </c>
      <c r="G22" s="57">
        <v>2</v>
      </c>
      <c r="H22" s="57">
        <v>4</v>
      </c>
      <c r="I22" s="57">
        <v>0</v>
      </c>
      <c r="J22" s="57">
        <v>0</v>
      </c>
      <c r="K22" s="57">
        <v>0</v>
      </c>
    </row>
    <row r="23" spans="1:11" ht="11.25" x14ac:dyDescent="0.2">
      <c r="A23" s="2">
        <v>19</v>
      </c>
      <c r="B23" s="10" t="str">
        <f>'Basic info'!B22</f>
        <v>Indra Devi, Papu Ram</v>
      </c>
      <c r="C23" s="57">
        <v>14</v>
      </c>
      <c r="D23" s="57">
        <v>0</v>
      </c>
      <c r="E23" s="57">
        <v>0</v>
      </c>
      <c r="F23" s="39">
        <v>0</v>
      </c>
      <c r="G23" s="57">
        <v>3</v>
      </c>
      <c r="H23" s="57">
        <v>4</v>
      </c>
      <c r="I23" s="57">
        <v>0</v>
      </c>
      <c r="J23" s="57">
        <v>0</v>
      </c>
      <c r="K23" s="57">
        <v>0</v>
      </c>
    </row>
    <row r="24" spans="1:11" ht="11.25" x14ac:dyDescent="0.2">
      <c r="A24" s="2">
        <v>20</v>
      </c>
      <c r="B24" s="10" t="str">
        <f>'Basic info'!B23</f>
        <v>Suvati Devi, Jagmal Ram</v>
      </c>
      <c r="C24" s="57">
        <v>12</v>
      </c>
      <c r="D24" s="57">
        <v>0</v>
      </c>
      <c r="E24" s="57">
        <v>0</v>
      </c>
      <c r="F24" s="39">
        <v>0</v>
      </c>
      <c r="G24" s="57">
        <v>2</v>
      </c>
      <c r="H24" s="57">
        <v>2</v>
      </c>
      <c r="I24" s="57">
        <v>0</v>
      </c>
      <c r="J24" s="57">
        <v>0</v>
      </c>
      <c r="K24" s="57">
        <v>0</v>
      </c>
    </row>
    <row r="25" spans="1:11" ht="11.25" x14ac:dyDescent="0.2">
      <c r="A25" s="2">
        <v>21</v>
      </c>
      <c r="B25" s="10" t="str">
        <f>'Basic info'!B24</f>
        <v>Surta Devi, Anna Ram</v>
      </c>
      <c r="C25" s="57">
        <v>60</v>
      </c>
      <c r="D25" s="57">
        <v>0</v>
      </c>
      <c r="E25" s="57">
        <v>0</v>
      </c>
      <c r="F25" s="39">
        <v>0</v>
      </c>
      <c r="G25" s="57">
        <v>2</v>
      </c>
      <c r="H25" s="57">
        <v>4</v>
      </c>
      <c r="I25" s="57">
        <v>0</v>
      </c>
      <c r="J25" s="57">
        <v>0</v>
      </c>
      <c r="K25" s="57">
        <v>0</v>
      </c>
    </row>
    <row r="26" spans="1:11" ht="11.25" x14ac:dyDescent="0.2">
      <c r="A26" s="2">
        <v>22</v>
      </c>
      <c r="B26" s="10" t="str">
        <f>'Basic info'!B25</f>
        <v>Maggu Kanwar, Babu Singh</v>
      </c>
      <c r="C26" s="57">
        <v>9</v>
      </c>
      <c r="D26" s="57">
        <v>0</v>
      </c>
      <c r="E26" s="57">
        <v>0</v>
      </c>
      <c r="F26" s="39">
        <v>0</v>
      </c>
      <c r="G26" s="57">
        <v>2</v>
      </c>
      <c r="H26" s="57">
        <v>0</v>
      </c>
      <c r="I26" s="57">
        <v>2</v>
      </c>
      <c r="J26" s="57">
        <v>0</v>
      </c>
      <c r="K26" s="57">
        <v>0</v>
      </c>
    </row>
    <row r="27" spans="1:11" ht="11.25" x14ac:dyDescent="0.2">
      <c r="A27" s="2">
        <v>23</v>
      </c>
      <c r="B27" s="10" t="str">
        <f>'Basic info'!B26</f>
        <v>Paru Devi, Mohan Rm</v>
      </c>
      <c r="C27" s="57">
        <v>20</v>
      </c>
      <c r="D27" s="57">
        <v>0</v>
      </c>
      <c r="E27" s="57">
        <v>0</v>
      </c>
      <c r="F27" s="39">
        <v>0</v>
      </c>
      <c r="G27" s="57">
        <v>4</v>
      </c>
      <c r="H27" s="57">
        <v>1</v>
      </c>
      <c r="I27" s="57">
        <v>0</v>
      </c>
      <c r="J27" s="57">
        <v>0</v>
      </c>
      <c r="K27" s="57">
        <v>0</v>
      </c>
    </row>
    <row r="28" spans="1:11" ht="11.25" x14ac:dyDescent="0.2">
      <c r="A28" s="2">
        <v>24</v>
      </c>
      <c r="B28" s="10" t="str">
        <f>'Basic info'!B27</f>
        <v>Kamma Devi, Shakar Ram</v>
      </c>
      <c r="C28" s="57">
        <v>28</v>
      </c>
      <c r="D28" s="57">
        <v>0</v>
      </c>
      <c r="E28" s="57">
        <v>0</v>
      </c>
      <c r="F28" s="39">
        <v>0</v>
      </c>
      <c r="G28" s="57">
        <v>2</v>
      </c>
      <c r="H28" s="57">
        <v>2</v>
      </c>
      <c r="I28" s="57">
        <v>1</v>
      </c>
      <c r="J28" s="57">
        <v>0</v>
      </c>
      <c r="K28" s="57">
        <v>0</v>
      </c>
    </row>
    <row r="29" spans="1:11" ht="11.25" x14ac:dyDescent="0.2">
      <c r="A29" s="2">
        <v>25</v>
      </c>
      <c r="B29" s="10" t="str">
        <f>'Basic info'!B28</f>
        <v>Sushila Devi, Asu Ram</v>
      </c>
      <c r="C29" s="57">
        <v>10</v>
      </c>
      <c r="D29" s="57">
        <v>10</v>
      </c>
      <c r="E29" s="57">
        <v>0</v>
      </c>
      <c r="F29" s="39">
        <v>0</v>
      </c>
      <c r="G29" s="57">
        <v>0</v>
      </c>
      <c r="H29" s="57">
        <v>2</v>
      </c>
      <c r="I29" s="57">
        <v>0</v>
      </c>
      <c r="J29" s="57">
        <v>0</v>
      </c>
      <c r="K29" s="57">
        <v>0</v>
      </c>
    </row>
  </sheetData>
  <mergeCells count="6">
    <mergeCell ref="C3:D3"/>
    <mergeCell ref="E3:F3"/>
    <mergeCell ref="C2:F2"/>
    <mergeCell ref="A2:A4"/>
    <mergeCell ref="G2:K3"/>
    <mergeCell ref="B2:B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66"/>
  </sheetPr>
  <dimension ref="A1:AL31"/>
  <sheetViews>
    <sheetView zoomScale="80" zoomScaleNormal="80" workbookViewId="0">
      <selection activeCell="E10" sqref="E10"/>
    </sheetView>
  </sheetViews>
  <sheetFormatPr defaultColWidth="9.85546875" defaultRowHeight="10.5" x14ac:dyDescent="0.15"/>
  <cols>
    <col min="1" max="1" width="5.42578125" style="7" customWidth="1"/>
    <col min="2" max="2" width="25.42578125" style="14" customWidth="1"/>
    <col min="3" max="4" width="8" style="14" customWidth="1"/>
    <col min="5" max="6" width="7.28515625" style="7" customWidth="1"/>
    <col min="7" max="8" width="6" style="7" customWidth="1"/>
    <col min="9" max="10" width="7.140625" style="7" customWidth="1"/>
    <col min="11" max="11" width="7.85546875" style="7" customWidth="1"/>
    <col min="12" max="12" width="7.7109375" style="7" customWidth="1"/>
    <col min="13" max="38" width="9.140625" style="7" customWidth="1"/>
    <col min="39" max="16384" width="9.85546875" style="7"/>
  </cols>
  <sheetData>
    <row r="1" spans="1:38" x14ac:dyDescent="0.15">
      <c r="M1" s="82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4"/>
    </row>
    <row r="2" spans="1:38" ht="14.25" customHeight="1" x14ac:dyDescent="0.15">
      <c r="A2" s="147" t="s">
        <v>0</v>
      </c>
      <c r="B2" s="160" t="s">
        <v>1</v>
      </c>
      <c r="C2" s="130"/>
      <c r="D2" s="130"/>
      <c r="E2" s="147" t="s">
        <v>28</v>
      </c>
      <c r="F2" s="147"/>
      <c r="G2" s="147"/>
      <c r="H2" s="147"/>
      <c r="I2" s="147"/>
      <c r="J2" s="147"/>
      <c r="K2" s="147"/>
      <c r="L2" s="159"/>
      <c r="M2" s="147" t="s">
        <v>34</v>
      </c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52"/>
      <c r="AI2" s="152"/>
      <c r="AJ2" s="85"/>
      <c r="AK2" s="85"/>
      <c r="AL2" s="86"/>
    </row>
    <row r="3" spans="1:38" ht="34.5" customHeight="1" x14ac:dyDescent="0.15">
      <c r="A3" s="147"/>
      <c r="B3" s="161"/>
      <c r="C3" s="131"/>
      <c r="D3" s="131"/>
      <c r="E3" s="156" t="s">
        <v>29</v>
      </c>
      <c r="F3" s="156"/>
      <c r="G3" s="157" t="s">
        <v>32</v>
      </c>
      <c r="H3" s="157"/>
      <c r="I3" s="156" t="s">
        <v>105</v>
      </c>
      <c r="J3" s="156"/>
      <c r="K3" s="157" t="s">
        <v>33</v>
      </c>
      <c r="L3" s="158"/>
      <c r="M3" s="155" t="s">
        <v>35</v>
      </c>
      <c r="N3" s="155" t="s">
        <v>110</v>
      </c>
      <c r="O3" s="155" t="s">
        <v>35</v>
      </c>
      <c r="P3" s="155" t="s">
        <v>110</v>
      </c>
      <c r="Q3" s="155" t="s">
        <v>35</v>
      </c>
      <c r="R3" s="155" t="s">
        <v>110</v>
      </c>
      <c r="S3" s="155" t="s">
        <v>35</v>
      </c>
      <c r="T3" s="155" t="s">
        <v>110</v>
      </c>
      <c r="U3" s="155" t="s">
        <v>35</v>
      </c>
      <c r="V3" s="155" t="s">
        <v>110</v>
      </c>
      <c r="W3" s="155" t="s">
        <v>35</v>
      </c>
      <c r="X3" s="155" t="s">
        <v>110</v>
      </c>
      <c r="Y3" s="155" t="s">
        <v>35</v>
      </c>
      <c r="Z3" s="155" t="s">
        <v>110</v>
      </c>
      <c r="AA3" s="155" t="s">
        <v>35</v>
      </c>
      <c r="AB3" s="155" t="s">
        <v>110</v>
      </c>
      <c r="AC3" s="155" t="s">
        <v>35</v>
      </c>
      <c r="AD3" s="155" t="s">
        <v>110</v>
      </c>
      <c r="AE3" s="155" t="s">
        <v>35</v>
      </c>
      <c r="AF3" s="155" t="s">
        <v>110</v>
      </c>
      <c r="AG3" s="155" t="s">
        <v>35</v>
      </c>
      <c r="AH3" s="155" t="s">
        <v>110</v>
      </c>
      <c r="AI3" s="163" t="s">
        <v>190</v>
      </c>
      <c r="AJ3" s="164"/>
      <c r="AK3" s="164"/>
      <c r="AL3" s="165"/>
    </row>
    <row r="4" spans="1:38" ht="18" customHeight="1" x14ac:dyDescent="0.15">
      <c r="A4" s="147"/>
      <c r="B4" s="162"/>
      <c r="C4" s="132"/>
      <c r="D4" s="132"/>
      <c r="E4" s="21" t="s">
        <v>30</v>
      </c>
      <c r="F4" s="21" t="s">
        <v>31</v>
      </c>
      <c r="G4" s="15" t="s">
        <v>30</v>
      </c>
      <c r="H4" s="15" t="s">
        <v>31</v>
      </c>
      <c r="I4" s="21" t="s">
        <v>30</v>
      </c>
      <c r="J4" s="21" t="s">
        <v>31</v>
      </c>
      <c r="K4" s="15" t="s">
        <v>30</v>
      </c>
      <c r="L4" s="69" t="s">
        <v>31</v>
      </c>
      <c r="M4" s="155"/>
      <c r="N4" s="155"/>
      <c r="O4" s="155"/>
      <c r="P4" s="155"/>
      <c r="Q4" s="155"/>
      <c r="R4" s="155"/>
      <c r="S4" s="155"/>
      <c r="T4" s="155"/>
      <c r="U4" s="155"/>
      <c r="V4" s="155"/>
      <c r="W4" s="155"/>
      <c r="X4" s="155"/>
      <c r="Y4" s="155"/>
      <c r="Z4" s="155"/>
      <c r="AA4" s="155"/>
      <c r="AB4" s="155"/>
      <c r="AC4" s="155"/>
      <c r="AD4" s="155"/>
      <c r="AE4" s="155"/>
      <c r="AF4" s="155"/>
      <c r="AG4" s="155"/>
      <c r="AH4" s="155"/>
      <c r="AI4" s="89" t="s">
        <v>191</v>
      </c>
      <c r="AJ4" s="87" t="s">
        <v>193</v>
      </c>
      <c r="AK4" s="87" t="s">
        <v>138</v>
      </c>
      <c r="AL4" s="88" t="s">
        <v>192</v>
      </c>
    </row>
    <row r="5" spans="1:38" ht="12.75" x14ac:dyDescent="0.2">
      <c r="A5" s="57">
        <v>1</v>
      </c>
      <c r="B5" s="60" t="str">
        <f>'Basic info'!B4</f>
        <v>Bhanwari Kanwar/ Gopal</v>
      </c>
      <c r="C5" s="60"/>
      <c r="D5" s="60"/>
      <c r="E5" s="23"/>
      <c r="F5" s="20" t="s">
        <v>31</v>
      </c>
      <c r="G5" s="77"/>
      <c r="H5" s="16" t="s">
        <v>31</v>
      </c>
      <c r="I5" s="78"/>
      <c r="J5" s="76" t="s">
        <v>31</v>
      </c>
      <c r="K5" s="77"/>
      <c r="L5" s="81" t="s">
        <v>31</v>
      </c>
      <c r="M5" s="57" t="s">
        <v>124</v>
      </c>
      <c r="N5" s="57">
        <v>4</v>
      </c>
      <c r="O5" s="98" t="s">
        <v>157</v>
      </c>
      <c r="P5" s="57">
        <v>4</v>
      </c>
      <c r="Q5" s="57" t="s">
        <v>125</v>
      </c>
      <c r="R5" s="57">
        <v>4</v>
      </c>
      <c r="S5" s="57" t="s">
        <v>126</v>
      </c>
      <c r="T5" s="57">
        <v>4</v>
      </c>
      <c r="U5" s="57" t="s">
        <v>161</v>
      </c>
      <c r="V5" s="57"/>
      <c r="W5" s="57" t="s">
        <v>127</v>
      </c>
      <c r="X5" s="57">
        <v>4</v>
      </c>
      <c r="Y5" s="57" t="s">
        <v>128</v>
      </c>
      <c r="Z5" s="57">
        <v>4</v>
      </c>
      <c r="AA5" s="57" t="s">
        <v>189</v>
      </c>
      <c r="AB5" s="57"/>
      <c r="AC5" s="57"/>
      <c r="AD5" s="57"/>
      <c r="AE5" s="57"/>
      <c r="AF5" s="57"/>
      <c r="AG5" s="57"/>
      <c r="AH5" s="99"/>
      <c r="AI5" s="99" t="s">
        <v>31</v>
      </c>
      <c r="AJ5" s="57" t="s">
        <v>31</v>
      </c>
      <c r="AK5" s="99" t="s">
        <v>31</v>
      </c>
      <c r="AL5" s="57" t="s">
        <v>31</v>
      </c>
    </row>
    <row r="6" spans="1:38" ht="12.75" x14ac:dyDescent="0.2">
      <c r="A6" s="57">
        <v>2</v>
      </c>
      <c r="B6" s="60" t="str">
        <f>'Basic info'!B5</f>
        <v>Pushp Kanar/ Rghunath Singh</v>
      </c>
      <c r="C6" s="60"/>
      <c r="D6" s="60"/>
      <c r="E6" s="24"/>
      <c r="F6" s="20" t="s">
        <v>31</v>
      </c>
      <c r="G6" s="79"/>
      <c r="H6" s="16" t="s">
        <v>31</v>
      </c>
      <c r="I6" s="20" t="s">
        <v>136</v>
      </c>
      <c r="J6" s="20"/>
      <c r="K6" s="79"/>
      <c r="L6" s="81" t="s">
        <v>31</v>
      </c>
      <c r="M6" s="100" t="s">
        <v>124</v>
      </c>
      <c r="N6" s="100">
        <v>8</v>
      </c>
      <c r="O6" s="100" t="s">
        <v>157</v>
      </c>
      <c r="P6" s="100">
        <v>4</v>
      </c>
      <c r="Q6" s="100" t="s">
        <v>125</v>
      </c>
      <c r="R6" s="100">
        <v>7</v>
      </c>
      <c r="S6" s="100" t="s">
        <v>126</v>
      </c>
      <c r="T6" s="100">
        <v>2</v>
      </c>
      <c r="U6" s="100" t="s">
        <v>161</v>
      </c>
      <c r="V6" s="100"/>
      <c r="W6" s="100" t="s">
        <v>127</v>
      </c>
      <c r="X6" s="100">
        <v>2</v>
      </c>
      <c r="Y6" s="100" t="s">
        <v>128</v>
      </c>
      <c r="Z6" s="100">
        <v>7</v>
      </c>
      <c r="AA6" s="99" t="s">
        <v>189</v>
      </c>
      <c r="AB6" s="100"/>
      <c r="AC6" s="100"/>
      <c r="AD6" s="100"/>
      <c r="AE6" s="100"/>
      <c r="AF6" s="100"/>
      <c r="AG6" s="100"/>
      <c r="AH6" s="100"/>
      <c r="AI6" s="99" t="s">
        <v>31</v>
      </c>
      <c r="AJ6" s="57" t="s">
        <v>31</v>
      </c>
      <c r="AK6" s="99" t="s">
        <v>31</v>
      </c>
      <c r="AL6" s="57" t="s">
        <v>31</v>
      </c>
    </row>
    <row r="7" spans="1:38" ht="11.25" customHeight="1" x14ac:dyDescent="0.2">
      <c r="A7" s="57">
        <v>3</v>
      </c>
      <c r="B7" s="60" t="str">
        <f>'Basic info'!B6</f>
        <v>Pappu Devi, Sakta Ram</v>
      </c>
      <c r="C7" s="60"/>
      <c r="D7" s="60"/>
      <c r="E7" s="74"/>
      <c r="F7" s="58" t="s">
        <v>31</v>
      </c>
      <c r="G7" s="39" t="s">
        <v>30</v>
      </c>
      <c r="H7" s="59"/>
      <c r="I7" s="20" t="s">
        <v>30</v>
      </c>
      <c r="J7" s="58"/>
      <c r="K7" s="79"/>
      <c r="L7" s="81" t="s">
        <v>31</v>
      </c>
      <c r="M7" s="101" t="s">
        <v>124</v>
      </c>
      <c r="N7" s="101">
        <v>8</v>
      </c>
      <c r="O7" s="101" t="s">
        <v>157</v>
      </c>
      <c r="P7" s="101">
        <v>2</v>
      </c>
      <c r="Q7" s="101" t="s">
        <v>125</v>
      </c>
      <c r="R7" s="101">
        <v>5</v>
      </c>
      <c r="S7" s="101" t="s">
        <v>126</v>
      </c>
      <c r="T7" s="101">
        <v>2</v>
      </c>
      <c r="U7" s="101" t="s">
        <v>161</v>
      </c>
      <c r="V7" s="101">
        <v>2</v>
      </c>
      <c r="W7" s="101" t="s">
        <v>127</v>
      </c>
      <c r="X7" s="101">
        <v>2</v>
      </c>
      <c r="Y7" s="101" t="s">
        <v>128</v>
      </c>
      <c r="Z7" s="101"/>
      <c r="AA7" s="57" t="s">
        <v>189</v>
      </c>
      <c r="AB7" s="101"/>
      <c r="AC7" s="101"/>
      <c r="AD7" s="101"/>
      <c r="AE7" s="101"/>
      <c r="AF7" s="101"/>
      <c r="AG7" s="101"/>
      <c r="AH7" s="100"/>
      <c r="AI7" s="99" t="s">
        <v>31</v>
      </c>
      <c r="AJ7" s="57" t="s">
        <v>31</v>
      </c>
      <c r="AK7" s="99" t="s">
        <v>31</v>
      </c>
      <c r="AL7" s="57" t="s">
        <v>31</v>
      </c>
    </row>
    <row r="8" spans="1:38" ht="10.5" customHeight="1" x14ac:dyDescent="0.2">
      <c r="A8" s="57">
        <v>4</v>
      </c>
      <c r="B8" s="60" t="str">
        <f>'Basic info'!B7</f>
        <v>Kiran Kanar, Jtu Singh</v>
      </c>
      <c r="C8" s="145"/>
      <c r="D8" s="145"/>
      <c r="E8" s="71"/>
      <c r="F8" s="65" t="s">
        <v>31</v>
      </c>
      <c r="G8" s="62"/>
      <c r="H8" s="63" t="s">
        <v>31</v>
      </c>
      <c r="I8" s="61"/>
      <c r="J8" s="65" t="s">
        <v>31</v>
      </c>
      <c r="K8" s="62"/>
      <c r="L8" s="81" t="s">
        <v>31</v>
      </c>
      <c r="M8" s="101" t="s">
        <v>124</v>
      </c>
      <c r="N8" s="101">
        <v>3</v>
      </c>
      <c r="O8" s="101" t="s">
        <v>157</v>
      </c>
      <c r="P8" s="101">
        <v>0</v>
      </c>
      <c r="Q8" s="101" t="s">
        <v>188</v>
      </c>
      <c r="R8" s="101">
        <v>3</v>
      </c>
      <c r="S8" s="101" t="s">
        <v>126</v>
      </c>
      <c r="T8" s="101">
        <v>5</v>
      </c>
      <c r="U8" s="101" t="s">
        <v>161</v>
      </c>
      <c r="V8" s="101">
        <v>9</v>
      </c>
      <c r="W8" s="101" t="s">
        <v>127</v>
      </c>
      <c r="X8" s="101">
        <v>4</v>
      </c>
      <c r="Y8" s="101" t="s">
        <v>128</v>
      </c>
      <c r="Z8" s="101">
        <v>6</v>
      </c>
      <c r="AA8" s="57" t="s">
        <v>189</v>
      </c>
      <c r="AB8" s="101"/>
      <c r="AC8" s="101"/>
      <c r="AD8" s="101"/>
      <c r="AE8" s="101"/>
      <c r="AF8" s="101"/>
      <c r="AG8" s="101"/>
      <c r="AH8" s="101"/>
      <c r="AI8" s="101" t="s">
        <v>30</v>
      </c>
      <c r="AJ8" s="101" t="s">
        <v>30</v>
      </c>
      <c r="AK8" s="101" t="s">
        <v>30</v>
      </c>
      <c r="AL8" s="101" t="s">
        <v>30</v>
      </c>
    </row>
    <row r="9" spans="1:38" ht="13.5" customHeight="1" x14ac:dyDescent="0.2">
      <c r="A9" s="57">
        <v>5</v>
      </c>
      <c r="B9" s="60" t="str">
        <f>'Basic info'!B8</f>
        <v>Prem Kanwar, Kan Singh</v>
      </c>
      <c r="C9" s="60"/>
      <c r="D9" s="60"/>
      <c r="E9" s="75"/>
      <c r="F9" s="58" t="s">
        <v>31</v>
      </c>
      <c r="G9" s="39" t="s">
        <v>30</v>
      </c>
      <c r="H9" s="59"/>
      <c r="I9" s="33"/>
      <c r="J9" s="58" t="s">
        <v>31</v>
      </c>
      <c r="K9" s="39"/>
      <c r="L9" s="81" t="s">
        <v>31</v>
      </c>
      <c r="M9" s="101" t="s">
        <v>124</v>
      </c>
      <c r="N9" s="101">
        <v>18</v>
      </c>
      <c r="O9" s="101" t="s">
        <v>157</v>
      </c>
      <c r="P9" s="101">
        <v>0</v>
      </c>
      <c r="Q9" s="101" t="s">
        <v>125</v>
      </c>
      <c r="R9" s="101">
        <v>30</v>
      </c>
      <c r="S9" s="101" t="s">
        <v>126</v>
      </c>
      <c r="T9" s="101">
        <v>2</v>
      </c>
      <c r="U9" s="101" t="s">
        <v>161</v>
      </c>
      <c r="V9" s="101"/>
      <c r="W9" s="101" t="s">
        <v>127</v>
      </c>
      <c r="X9" s="101">
        <v>8</v>
      </c>
      <c r="Y9" s="101" t="s">
        <v>128</v>
      </c>
      <c r="Z9" s="101">
        <v>2</v>
      </c>
      <c r="AA9" s="57" t="s">
        <v>189</v>
      </c>
      <c r="AB9" s="101"/>
      <c r="AC9" s="101"/>
      <c r="AD9" s="101"/>
      <c r="AE9" s="101"/>
      <c r="AF9" s="101"/>
      <c r="AG9" s="101"/>
      <c r="AH9" s="100"/>
      <c r="AI9" s="99" t="s">
        <v>31</v>
      </c>
      <c r="AJ9" s="57" t="s">
        <v>31</v>
      </c>
      <c r="AK9" s="99" t="s">
        <v>31</v>
      </c>
      <c r="AL9" s="57" t="s">
        <v>31</v>
      </c>
    </row>
    <row r="10" spans="1:38" ht="13.5" customHeight="1" x14ac:dyDescent="0.2">
      <c r="A10" s="57">
        <v>6</v>
      </c>
      <c r="B10" s="60" t="str">
        <f>'Basic info'!B9</f>
        <v>Hukam Kanwar, Dhirender Singh</v>
      </c>
      <c r="C10" s="60"/>
      <c r="D10" s="60"/>
      <c r="E10" s="75"/>
      <c r="F10" s="58" t="s">
        <v>31</v>
      </c>
      <c r="G10" s="39"/>
      <c r="H10" s="59" t="s">
        <v>31</v>
      </c>
      <c r="I10" s="33"/>
      <c r="J10" s="58" t="s">
        <v>31</v>
      </c>
      <c r="K10" s="39"/>
      <c r="L10" s="16" t="s">
        <v>31</v>
      </c>
      <c r="M10" s="101" t="s">
        <v>124</v>
      </c>
      <c r="N10" s="101">
        <v>10</v>
      </c>
      <c r="O10" s="101" t="s">
        <v>157</v>
      </c>
      <c r="P10" s="101">
        <v>0</v>
      </c>
      <c r="Q10" s="101" t="s">
        <v>125</v>
      </c>
      <c r="R10" s="101">
        <v>10</v>
      </c>
      <c r="S10" s="101" t="s">
        <v>126</v>
      </c>
      <c r="T10" s="101">
        <v>2</v>
      </c>
      <c r="U10" s="101" t="s">
        <v>161</v>
      </c>
      <c r="V10" s="101">
        <v>0</v>
      </c>
      <c r="W10" s="101" t="s">
        <v>127</v>
      </c>
      <c r="X10" s="101">
        <v>13</v>
      </c>
      <c r="Y10" s="101" t="s">
        <v>128</v>
      </c>
      <c r="Z10" s="101">
        <v>5</v>
      </c>
      <c r="AA10" s="57" t="s">
        <v>189</v>
      </c>
      <c r="AB10" s="101"/>
      <c r="AC10" s="101"/>
      <c r="AD10" s="101"/>
      <c r="AE10" s="101"/>
      <c r="AF10" s="101"/>
      <c r="AG10" s="101"/>
      <c r="AH10" s="100"/>
      <c r="AI10" s="99" t="s">
        <v>31</v>
      </c>
      <c r="AJ10" s="57" t="s">
        <v>31</v>
      </c>
      <c r="AK10" s="99" t="s">
        <v>31</v>
      </c>
      <c r="AL10" s="57" t="s">
        <v>31</v>
      </c>
    </row>
    <row r="11" spans="1:38" ht="11.25" customHeight="1" x14ac:dyDescent="0.2">
      <c r="A11" s="57">
        <v>7</v>
      </c>
      <c r="B11" s="60" t="str">
        <f>'Basic info'!B10</f>
        <v>Minky Bishnoi, Mohanram</v>
      </c>
      <c r="C11" s="146"/>
      <c r="D11" s="146"/>
      <c r="E11" s="73"/>
      <c r="F11" s="66" t="s">
        <v>31</v>
      </c>
      <c r="G11" s="35"/>
      <c r="H11" s="64" t="s">
        <v>31</v>
      </c>
      <c r="I11" s="95"/>
      <c r="J11" s="66" t="s">
        <v>31</v>
      </c>
      <c r="K11" s="35"/>
      <c r="L11" s="141" t="s">
        <v>31</v>
      </c>
      <c r="M11" s="101" t="s">
        <v>124</v>
      </c>
      <c r="N11" s="101"/>
      <c r="O11" s="101" t="s">
        <v>157</v>
      </c>
      <c r="P11" s="101"/>
      <c r="Q11" s="101" t="s">
        <v>125</v>
      </c>
      <c r="R11" s="101"/>
      <c r="S11" s="101" t="s">
        <v>126</v>
      </c>
      <c r="T11" s="101"/>
      <c r="U11" s="101" t="s">
        <v>161</v>
      </c>
      <c r="V11" s="101"/>
      <c r="W11" s="101"/>
      <c r="X11" s="101"/>
      <c r="Y11" s="101" t="s">
        <v>128</v>
      </c>
      <c r="Z11" s="101"/>
      <c r="AA11" s="57" t="s">
        <v>189</v>
      </c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01"/>
    </row>
    <row r="12" spans="1:38" ht="15" customHeight="1" x14ac:dyDescent="0.2">
      <c r="A12" s="57">
        <v>8</v>
      </c>
      <c r="B12" s="60" t="str">
        <f>'Basic info'!B11</f>
        <v>Laxmi Devi, Kanaram</v>
      </c>
      <c r="C12" s="60"/>
      <c r="D12" s="60"/>
      <c r="E12" s="74"/>
      <c r="F12" s="58" t="s">
        <v>31</v>
      </c>
      <c r="G12" s="79"/>
      <c r="H12" s="59" t="s">
        <v>31</v>
      </c>
      <c r="I12" s="80"/>
      <c r="J12" s="58" t="s">
        <v>31</v>
      </c>
      <c r="K12" s="79"/>
      <c r="L12" s="81" t="s">
        <v>31</v>
      </c>
      <c r="M12" s="101" t="s">
        <v>124</v>
      </c>
      <c r="N12" s="101">
        <v>10</v>
      </c>
      <c r="O12" s="101" t="s">
        <v>157</v>
      </c>
      <c r="P12" s="101">
        <v>0</v>
      </c>
      <c r="Q12" s="101" t="s">
        <v>125</v>
      </c>
      <c r="R12" s="101">
        <v>10</v>
      </c>
      <c r="S12" s="101" t="s">
        <v>126</v>
      </c>
      <c r="T12" s="101">
        <v>0</v>
      </c>
      <c r="U12" s="101" t="s">
        <v>161</v>
      </c>
      <c r="V12" s="101">
        <v>5</v>
      </c>
      <c r="W12" s="101" t="s">
        <v>127</v>
      </c>
      <c r="X12" s="101">
        <v>9</v>
      </c>
      <c r="Y12" s="101" t="s">
        <v>128</v>
      </c>
      <c r="Z12" s="101">
        <v>5</v>
      </c>
      <c r="AA12" s="57" t="s">
        <v>189</v>
      </c>
      <c r="AB12" s="101"/>
      <c r="AC12" s="101"/>
      <c r="AD12" s="101"/>
      <c r="AE12" s="101"/>
      <c r="AF12" s="101"/>
      <c r="AG12" s="101"/>
      <c r="AH12" s="100"/>
      <c r="AI12" s="99" t="s">
        <v>31</v>
      </c>
      <c r="AJ12" s="57" t="s">
        <v>31</v>
      </c>
      <c r="AK12" s="99" t="s">
        <v>31</v>
      </c>
      <c r="AL12" s="57" t="s">
        <v>31</v>
      </c>
    </row>
    <row r="13" spans="1:38" ht="11.25" customHeight="1" x14ac:dyDescent="0.2">
      <c r="A13" s="57">
        <v>9</v>
      </c>
      <c r="B13" s="60" t="str">
        <f>'Basic info'!B12</f>
        <v>Surati Devi, Baburam</v>
      </c>
      <c r="C13" s="146"/>
      <c r="D13" s="146"/>
      <c r="E13" s="72"/>
      <c r="F13" s="66" t="s">
        <v>31</v>
      </c>
      <c r="G13" s="96"/>
      <c r="H13" s="64" t="s">
        <v>31</v>
      </c>
      <c r="I13" s="97"/>
      <c r="J13" s="66" t="s">
        <v>31</v>
      </c>
      <c r="K13" s="96"/>
      <c r="L13" s="81" t="s">
        <v>31</v>
      </c>
      <c r="M13" s="101" t="s">
        <v>124</v>
      </c>
      <c r="N13" s="101">
        <v>5</v>
      </c>
      <c r="O13" s="101" t="s">
        <v>157</v>
      </c>
      <c r="P13" s="101"/>
      <c r="Q13" s="101" t="s">
        <v>125</v>
      </c>
      <c r="R13" s="101">
        <v>5</v>
      </c>
      <c r="S13" s="101" t="s">
        <v>126</v>
      </c>
      <c r="T13" s="101">
        <v>1</v>
      </c>
      <c r="U13" s="101" t="s">
        <v>161</v>
      </c>
      <c r="V13" s="101"/>
      <c r="W13" s="101" t="s">
        <v>127</v>
      </c>
      <c r="X13" s="101">
        <v>1</v>
      </c>
      <c r="Y13" s="101" t="s">
        <v>128</v>
      </c>
      <c r="Z13" s="101">
        <v>2</v>
      </c>
      <c r="AA13" s="57" t="s">
        <v>189</v>
      </c>
      <c r="AB13" s="101">
        <v>5</v>
      </c>
      <c r="AC13" s="101"/>
      <c r="AD13" s="101"/>
      <c r="AE13" s="101"/>
      <c r="AF13" s="101"/>
      <c r="AG13" s="101"/>
      <c r="AH13" s="101"/>
      <c r="AI13" s="101" t="s">
        <v>30</v>
      </c>
      <c r="AJ13" s="101" t="s">
        <v>30</v>
      </c>
      <c r="AK13" s="101" t="s">
        <v>30</v>
      </c>
      <c r="AL13" s="101" t="s">
        <v>30</v>
      </c>
    </row>
    <row r="14" spans="1:38" ht="12.75" x14ac:dyDescent="0.2">
      <c r="A14" s="57">
        <v>10</v>
      </c>
      <c r="B14" s="60" t="str">
        <f>'Basic info'!B13</f>
        <v>Manohar Kanwar, Chotu Singh</v>
      </c>
      <c r="C14" s="60"/>
      <c r="D14" s="60"/>
      <c r="E14" s="24"/>
      <c r="F14" s="20" t="s">
        <v>31</v>
      </c>
      <c r="G14" s="79"/>
      <c r="H14" s="16" t="s">
        <v>31</v>
      </c>
      <c r="I14" s="80"/>
      <c r="J14" s="20" t="s">
        <v>31</v>
      </c>
      <c r="K14" s="79"/>
      <c r="L14" s="81" t="s">
        <v>31</v>
      </c>
      <c r="M14" s="101" t="s">
        <v>124</v>
      </c>
      <c r="N14" s="101">
        <v>3</v>
      </c>
      <c r="O14" s="101" t="s">
        <v>157</v>
      </c>
      <c r="P14" s="101">
        <v>3</v>
      </c>
      <c r="Q14" s="101" t="s">
        <v>125</v>
      </c>
      <c r="R14" s="101">
        <v>3</v>
      </c>
      <c r="S14" s="101" t="s">
        <v>126</v>
      </c>
      <c r="T14" s="101">
        <v>0</v>
      </c>
      <c r="U14" s="101" t="s">
        <v>161</v>
      </c>
      <c r="V14" s="101">
        <v>0</v>
      </c>
      <c r="W14" s="101" t="s">
        <v>127</v>
      </c>
      <c r="X14" s="101">
        <v>0</v>
      </c>
      <c r="Y14" s="101" t="s">
        <v>128</v>
      </c>
      <c r="Z14" s="101">
        <v>2</v>
      </c>
      <c r="AA14" s="57" t="s">
        <v>189</v>
      </c>
      <c r="AB14" s="101">
        <v>5</v>
      </c>
      <c r="AC14" s="101"/>
      <c r="AD14" s="101"/>
      <c r="AE14" s="101"/>
      <c r="AF14" s="101"/>
      <c r="AG14" s="101"/>
      <c r="AH14" s="100"/>
      <c r="AI14" s="99" t="s">
        <v>31</v>
      </c>
      <c r="AJ14" s="57" t="s">
        <v>31</v>
      </c>
      <c r="AK14" s="99" t="s">
        <v>31</v>
      </c>
      <c r="AL14" s="57" t="s">
        <v>31</v>
      </c>
    </row>
    <row r="15" spans="1:38" ht="11.25" customHeight="1" x14ac:dyDescent="0.2">
      <c r="A15" s="57">
        <v>11</v>
      </c>
      <c r="B15" s="60" t="str">
        <f>'Basic info'!B14</f>
        <v>Rajender Kanwar, Shyam Singh</v>
      </c>
      <c r="C15" s="60"/>
      <c r="D15" s="60"/>
      <c r="E15" s="75"/>
      <c r="F15" s="58" t="s">
        <v>31</v>
      </c>
      <c r="G15" s="39" t="s">
        <v>30</v>
      </c>
      <c r="H15" s="59"/>
      <c r="I15" s="33"/>
      <c r="J15" s="58" t="s">
        <v>31</v>
      </c>
      <c r="K15" s="39"/>
      <c r="L15" s="81" t="s">
        <v>31</v>
      </c>
      <c r="M15" s="101" t="s">
        <v>124</v>
      </c>
      <c r="N15" s="101">
        <v>6</v>
      </c>
      <c r="O15" s="101" t="s">
        <v>157</v>
      </c>
      <c r="P15" s="101">
        <v>4</v>
      </c>
      <c r="Q15" s="101" t="s">
        <v>125</v>
      </c>
      <c r="R15" s="101"/>
      <c r="S15" s="101" t="s">
        <v>126</v>
      </c>
      <c r="T15" s="101">
        <v>5</v>
      </c>
      <c r="U15" s="101" t="s">
        <v>161</v>
      </c>
      <c r="V15" s="101">
        <v>0</v>
      </c>
      <c r="W15" s="101" t="s">
        <v>127</v>
      </c>
      <c r="X15" s="101">
        <v>2</v>
      </c>
      <c r="Y15" s="101" t="s">
        <v>128</v>
      </c>
      <c r="Z15" s="101">
        <v>9</v>
      </c>
      <c r="AA15" s="57" t="s">
        <v>189</v>
      </c>
      <c r="AB15" s="101">
        <v>0</v>
      </c>
      <c r="AC15" s="101"/>
      <c r="AD15" s="101"/>
      <c r="AE15" s="101"/>
      <c r="AF15" s="101"/>
      <c r="AG15" s="101"/>
      <c r="AH15" s="100"/>
      <c r="AI15" s="99" t="s">
        <v>31</v>
      </c>
      <c r="AJ15" s="57" t="s">
        <v>31</v>
      </c>
      <c r="AK15" s="99" t="s">
        <v>31</v>
      </c>
      <c r="AL15" s="57" t="s">
        <v>31</v>
      </c>
    </row>
    <row r="16" spans="1:38" ht="11.25" customHeight="1" x14ac:dyDescent="0.2">
      <c r="A16" s="57">
        <v>12</v>
      </c>
      <c r="B16" s="60" t="str">
        <f>'Basic info'!B15</f>
        <v>Sugana Devi, Biaram</v>
      </c>
      <c r="C16" s="60"/>
      <c r="D16" s="60"/>
      <c r="E16" s="75"/>
      <c r="F16" s="58" t="s">
        <v>31</v>
      </c>
      <c r="G16" s="39"/>
      <c r="H16" s="59" t="s">
        <v>31</v>
      </c>
      <c r="I16" s="33"/>
      <c r="J16" s="58" t="s">
        <v>31</v>
      </c>
      <c r="K16" s="39"/>
      <c r="L16" s="81" t="s">
        <v>31</v>
      </c>
      <c r="M16" s="101" t="s">
        <v>124</v>
      </c>
      <c r="N16" s="101">
        <v>7</v>
      </c>
      <c r="O16" s="101" t="s">
        <v>157</v>
      </c>
      <c r="P16" s="101">
        <v>0</v>
      </c>
      <c r="Q16" s="101" t="s">
        <v>125</v>
      </c>
      <c r="R16" s="101">
        <v>7</v>
      </c>
      <c r="S16" s="101" t="s">
        <v>126</v>
      </c>
      <c r="T16" s="101">
        <v>2</v>
      </c>
      <c r="U16" s="101" t="s">
        <v>161</v>
      </c>
      <c r="V16" s="101">
        <v>5</v>
      </c>
      <c r="W16" s="101" t="s">
        <v>127</v>
      </c>
      <c r="X16" s="101"/>
      <c r="Y16" s="101" t="s">
        <v>128</v>
      </c>
      <c r="Z16" s="101">
        <v>4</v>
      </c>
      <c r="AA16" s="57" t="s">
        <v>189</v>
      </c>
      <c r="AB16" s="101">
        <v>5</v>
      </c>
      <c r="AC16" s="101"/>
      <c r="AD16" s="101"/>
      <c r="AE16" s="101"/>
      <c r="AF16" s="101"/>
      <c r="AG16" s="101"/>
      <c r="AH16" s="101"/>
      <c r="AI16" s="101" t="s">
        <v>30</v>
      </c>
      <c r="AJ16" s="101" t="s">
        <v>30</v>
      </c>
      <c r="AK16" s="101" t="s">
        <v>30</v>
      </c>
      <c r="AL16" s="101" t="s">
        <v>30</v>
      </c>
    </row>
    <row r="17" spans="1:38" ht="11.25" customHeight="1" x14ac:dyDescent="0.2">
      <c r="A17" s="57">
        <v>13</v>
      </c>
      <c r="B17" s="60" t="str">
        <f>'Basic info'!B16</f>
        <v>Puran Kanwar, Manohar Singh</v>
      </c>
      <c r="C17" s="146"/>
      <c r="D17" s="146"/>
      <c r="E17" s="73"/>
      <c r="F17" s="66" t="s">
        <v>31</v>
      </c>
      <c r="G17" s="35" t="s">
        <v>30</v>
      </c>
      <c r="H17" s="64"/>
      <c r="I17" s="95"/>
      <c r="J17" s="66" t="s">
        <v>31</v>
      </c>
      <c r="K17" s="35"/>
      <c r="L17" s="81" t="s">
        <v>31</v>
      </c>
      <c r="M17" s="101" t="s">
        <v>124</v>
      </c>
      <c r="N17" s="101">
        <v>7</v>
      </c>
      <c r="O17" s="101" t="s">
        <v>157</v>
      </c>
      <c r="P17" s="101">
        <v>5</v>
      </c>
      <c r="Q17" s="101" t="s">
        <v>125</v>
      </c>
      <c r="R17" s="101"/>
      <c r="S17" s="101" t="s">
        <v>126</v>
      </c>
      <c r="T17" s="101">
        <v>5</v>
      </c>
      <c r="U17" s="101" t="s">
        <v>161</v>
      </c>
      <c r="V17" s="101"/>
      <c r="W17" s="101" t="s">
        <v>127</v>
      </c>
      <c r="X17" s="101">
        <v>13</v>
      </c>
      <c r="Y17" s="101" t="s">
        <v>128</v>
      </c>
      <c r="Z17" s="101"/>
      <c r="AA17" s="57" t="s">
        <v>189</v>
      </c>
      <c r="AB17" s="101">
        <v>0</v>
      </c>
      <c r="AC17" s="101" t="s">
        <v>194</v>
      </c>
      <c r="AD17" s="101">
        <v>5</v>
      </c>
      <c r="AE17" s="101"/>
      <c r="AF17" s="101"/>
      <c r="AG17" s="101"/>
      <c r="AH17" s="101"/>
      <c r="AI17" s="101" t="s">
        <v>31</v>
      </c>
      <c r="AJ17" s="101" t="s">
        <v>31</v>
      </c>
      <c r="AK17" s="101" t="s">
        <v>31</v>
      </c>
      <c r="AL17" s="101" t="s">
        <v>31</v>
      </c>
    </row>
    <row r="18" spans="1:38" ht="11.25" customHeight="1" x14ac:dyDescent="0.2">
      <c r="A18" s="57">
        <v>14</v>
      </c>
      <c r="B18" s="60" t="str">
        <f>'Basic info'!B17</f>
        <v>Usha Jain, Sardar Jain</v>
      </c>
      <c r="C18" s="60"/>
      <c r="D18" s="60"/>
      <c r="E18" s="75"/>
      <c r="F18" s="58" t="s">
        <v>31</v>
      </c>
      <c r="G18" s="39" t="s">
        <v>30</v>
      </c>
      <c r="H18" s="59"/>
      <c r="I18" s="33"/>
      <c r="J18" s="58" t="s">
        <v>31</v>
      </c>
      <c r="K18" s="39"/>
      <c r="L18" s="81" t="s">
        <v>31</v>
      </c>
      <c r="M18" s="101" t="s">
        <v>124</v>
      </c>
      <c r="N18" s="101">
        <v>4</v>
      </c>
      <c r="O18" s="101" t="s">
        <v>157</v>
      </c>
      <c r="P18" s="101">
        <v>2</v>
      </c>
      <c r="Q18" s="101" t="s">
        <v>125</v>
      </c>
      <c r="R18" s="101">
        <v>4</v>
      </c>
      <c r="S18" s="101" t="s">
        <v>126</v>
      </c>
      <c r="T18" s="101">
        <v>1</v>
      </c>
      <c r="U18" s="101" t="s">
        <v>161</v>
      </c>
      <c r="V18" s="101">
        <v>2</v>
      </c>
      <c r="W18" s="101" t="s">
        <v>127</v>
      </c>
      <c r="X18" s="101">
        <v>7</v>
      </c>
      <c r="Y18" s="101" t="s">
        <v>128</v>
      </c>
      <c r="Z18" s="101"/>
      <c r="AA18" s="57" t="s">
        <v>189</v>
      </c>
      <c r="AB18" s="101">
        <v>0</v>
      </c>
      <c r="AC18" s="101"/>
      <c r="AD18" s="101"/>
      <c r="AE18" s="101"/>
      <c r="AF18" s="101"/>
      <c r="AG18" s="101"/>
      <c r="AH18" s="101"/>
      <c r="AI18" s="101" t="s">
        <v>31</v>
      </c>
      <c r="AJ18" s="101" t="s">
        <v>31</v>
      </c>
      <c r="AK18" s="101" t="s">
        <v>31</v>
      </c>
      <c r="AL18" s="101" t="s">
        <v>31</v>
      </c>
    </row>
    <row r="19" spans="1:38" ht="11.25" customHeight="1" x14ac:dyDescent="0.2">
      <c r="A19" s="57">
        <v>15</v>
      </c>
      <c r="B19" s="60" t="str">
        <f>'Basic info'!B18</f>
        <v>Raju Kanwar, Bhanwar Singh</v>
      </c>
      <c r="C19" s="146"/>
      <c r="D19" s="146"/>
      <c r="E19" s="73"/>
      <c r="F19" s="66" t="s">
        <v>31</v>
      </c>
      <c r="G19" s="35" t="s">
        <v>30</v>
      </c>
      <c r="H19" s="64"/>
      <c r="I19" s="95"/>
      <c r="J19" s="66" t="s">
        <v>31</v>
      </c>
      <c r="K19" s="35"/>
      <c r="L19" s="81" t="s">
        <v>31</v>
      </c>
      <c r="M19" s="101" t="s">
        <v>124</v>
      </c>
      <c r="N19" s="101">
        <v>5</v>
      </c>
      <c r="O19" s="101" t="s">
        <v>157</v>
      </c>
      <c r="P19" s="101"/>
      <c r="Q19" s="101" t="s">
        <v>125</v>
      </c>
      <c r="R19" s="101">
        <v>5</v>
      </c>
      <c r="S19" s="101" t="s">
        <v>126</v>
      </c>
      <c r="T19" s="101"/>
      <c r="U19" s="101" t="s">
        <v>161</v>
      </c>
      <c r="V19" s="101"/>
      <c r="W19" s="101" t="s">
        <v>127</v>
      </c>
      <c r="X19" s="101">
        <v>12</v>
      </c>
      <c r="Y19" s="101" t="s">
        <v>128</v>
      </c>
      <c r="Z19" s="101"/>
      <c r="AA19" s="57" t="s">
        <v>189</v>
      </c>
      <c r="AB19" s="101">
        <v>0</v>
      </c>
      <c r="AC19" s="101"/>
      <c r="AD19" s="101"/>
      <c r="AE19" s="101"/>
      <c r="AF19" s="101"/>
      <c r="AG19" s="101" t="s">
        <v>195</v>
      </c>
      <c r="AH19" s="101">
        <v>5</v>
      </c>
      <c r="AI19" s="101" t="s">
        <v>31</v>
      </c>
      <c r="AJ19" s="101" t="s">
        <v>31</v>
      </c>
      <c r="AK19" s="101" t="s">
        <v>31</v>
      </c>
      <c r="AL19" s="101" t="s">
        <v>31</v>
      </c>
    </row>
    <row r="20" spans="1:38" ht="11.25" customHeight="1" x14ac:dyDescent="0.2">
      <c r="A20" s="57">
        <v>16</v>
      </c>
      <c r="B20" s="60" t="str">
        <f>'Basic info'!B19</f>
        <v>Nirma Devi, Ram Niwas ram</v>
      </c>
      <c r="C20" s="60"/>
      <c r="D20" s="60"/>
      <c r="E20" s="75"/>
      <c r="F20" s="58" t="s">
        <v>31</v>
      </c>
      <c r="G20" s="39"/>
      <c r="H20" s="59" t="s">
        <v>31</v>
      </c>
      <c r="I20" s="33"/>
      <c r="J20" s="58" t="s">
        <v>31</v>
      </c>
      <c r="K20" s="39"/>
      <c r="L20" s="81" t="s">
        <v>31</v>
      </c>
      <c r="M20" s="101" t="s">
        <v>124</v>
      </c>
      <c r="N20" s="101">
        <v>5</v>
      </c>
      <c r="O20" s="101" t="s">
        <v>157</v>
      </c>
      <c r="P20" s="101"/>
      <c r="Q20" s="101" t="s">
        <v>125</v>
      </c>
      <c r="R20" s="101">
        <v>1</v>
      </c>
      <c r="S20" s="101" t="s">
        <v>126</v>
      </c>
      <c r="T20" s="101">
        <v>2</v>
      </c>
      <c r="U20" s="101" t="s">
        <v>161</v>
      </c>
      <c r="V20" s="101">
        <v>4</v>
      </c>
      <c r="W20" s="101" t="s">
        <v>127</v>
      </c>
      <c r="X20" s="101">
        <v>2</v>
      </c>
      <c r="Y20" s="101" t="s">
        <v>128</v>
      </c>
      <c r="Z20" s="101"/>
      <c r="AA20" s="57" t="s">
        <v>189</v>
      </c>
      <c r="AB20" s="101">
        <v>0</v>
      </c>
      <c r="AC20" s="101"/>
      <c r="AD20" s="101"/>
      <c r="AE20" s="101"/>
      <c r="AF20" s="101"/>
      <c r="AG20" s="101"/>
      <c r="AH20" s="101"/>
      <c r="AI20" s="101" t="s">
        <v>30</v>
      </c>
      <c r="AJ20" s="101" t="s">
        <v>30</v>
      </c>
      <c r="AK20" s="101" t="s">
        <v>30</v>
      </c>
      <c r="AL20" s="101" t="s">
        <v>30</v>
      </c>
    </row>
    <row r="21" spans="1:38" ht="11.25" customHeight="1" x14ac:dyDescent="0.2">
      <c r="A21" s="57">
        <v>17</v>
      </c>
      <c r="B21" s="60" t="str">
        <f>'Basic info'!B20</f>
        <v>Suva Devi, JalaRam</v>
      </c>
      <c r="C21" s="146"/>
      <c r="D21" s="146"/>
      <c r="E21" s="73" t="s">
        <v>30</v>
      </c>
      <c r="F21" s="66"/>
      <c r="G21" s="35"/>
      <c r="H21" s="64" t="s">
        <v>31</v>
      </c>
      <c r="I21" s="95"/>
      <c r="J21" s="66" t="s">
        <v>31</v>
      </c>
      <c r="K21" s="35"/>
      <c r="L21" s="81" t="s">
        <v>31</v>
      </c>
      <c r="M21" s="101" t="s">
        <v>124</v>
      </c>
      <c r="N21" s="101">
        <v>7</v>
      </c>
      <c r="O21" s="101" t="s">
        <v>157</v>
      </c>
      <c r="P21" s="101"/>
      <c r="Q21" s="101" t="s">
        <v>125</v>
      </c>
      <c r="R21" s="101">
        <v>9</v>
      </c>
      <c r="S21" s="101" t="s">
        <v>126</v>
      </c>
      <c r="T21" s="101">
        <v>16</v>
      </c>
      <c r="U21" s="101" t="s">
        <v>161</v>
      </c>
      <c r="V21" s="101">
        <v>9</v>
      </c>
      <c r="W21" s="101" t="s">
        <v>127</v>
      </c>
      <c r="X21" s="101">
        <v>8</v>
      </c>
      <c r="Y21" s="101" t="s">
        <v>128</v>
      </c>
      <c r="Z21" s="101"/>
      <c r="AA21" s="57" t="s">
        <v>189</v>
      </c>
      <c r="AB21" s="101">
        <v>0</v>
      </c>
      <c r="AC21" s="101"/>
      <c r="AD21" s="101"/>
      <c r="AE21" s="101"/>
      <c r="AF21" s="101"/>
      <c r="AG21" s="101"/>
      <c r="AH21" s="101"/>
      <c r="AI21" s="101" t="s">
        <v>30</v>
      </c>
      <c r="AJ21" s="101" t="s">
        <v>30</v>
      </c>
      <c r="AK21" s="101" t="s">
        <v>30</v>
      </c>
      <c r="AL21" s="101" t="s">
        <v>30</v>
      </c>
    </row>
    <row r="22" spans="1:38" ht="11.25" customHeight="1" x14ac:dyDescent="0.2">
      <c r="A22" s="57">
        <v>18</v>
      </c>
      <c r="B22" s="60" t="str">
        <f>'Basic info'!B21</f>
        <v>Papu Devi, Ramrkh</v>
      </c>
      <c r="C22" s="60"/>
      <c r="D22" s="60"/>
      <c r="E22" s="75"/>
      <c r="F22" s="58" t="s">
        <v>31</v>
      </c>
      <c r="G22" s="39"/>
      <c r="H22" s="59" t="s">
        <v>31</v>
      </c>
      <c r="I22" s="33"/>
      <c r="J22" s="58" t="s">
        <v>31</v>
      </c>
      <c r="K22" s="39"/>
      <c r="L22" s="81" t="s">
        <v>31</v>
      </c>
      <c r="M22" s="101" t="s">
        <v>124</v>
      </c>
      <c r="N22" s="101">
        <v>9</v>
      </c>
      <c r="O22" s="101" t="s">
        <v>157</v>
      </c>
      <c r="P22" s="101"/>
      <c r="Q22" s="101" t="s">
        <v>125</v>
      </c>
      <c r="R22" s="101">
        <v>9</v>
      </c>
      <c r="S22" s="101" t="s">
        <v>126</v>
      </c>
      <c r="T22" s="101">
        <v>16</v>
      </c>
      <c r="U22" s="101" t="s">
        <v>161</v>
      </c>
      <c r="V22" s="101">
        <v>9</v>
      </c>
      <c r="W22" s="101" t="s">
        <v>127</v>
      </c>
      <c r="X22" s="101">
        <v>21</v>
      </c>
      <c r="Y22" s="101" t="s">
        <v>128</v>
      </c>
      <c r="Z22" s="101"/>
      <c r="AA22" s="57" t="s">
        <v>189</v>
      </c>
      <c r="AB22" s="101">
        <v>0</v>
      </c>
      <c r="AC22" s="101"/>
      <c r="AD22" s="101"/>
      <c r="AE22" s="101"/>
      <c r="AF22" s="101"/>
      <c r="AG22" s="101"/>
      <c r="AH22" s="101"/>
      <c r="AI22" s="101" t="s">
        <v>30</v>
      </c>
      <c r="AJ22" s="101" t="s">
        <v>30</v>
      </c>
      <c r="AK22" s="101" t="s">
        <v>30</v>
      </c>
      <c r="AL22" s="101" t="s">
        <v>30</v>
      </c>
    </row>
    <row r="23" spans="1:38" ht="11.25" customHeight="1" x14ac:dyDescent="0.2">
      <c r="A23" s="57">
        <v>19</v>
      </c>
      <c r="B23" s="60" t="str">
        <f>'Basic info'!B22</f>
        <v>Indra Devi, Papu Ram</v>
      </c>
      <c r="C23" s="146"/>
      <c r="D23" s="146"/>
      <c r="E23" s="73"/>
      <c r="F23" s="66" t="s">
        <v>31</v>
      </c>
      <c r="G23" s="35"/>
      <c r="H23" s="64" t="s">
        <v>31</v>
      </c>
      <c r="I23" s="95"/>
      <c r="J23" s="66" t="s">
        <v>31</v>
      </c>
      <c r="K23" s="35"/>
      <c r="L23" s="81" t="s">
        <v>31</v>
      </c>
      <c r="M23" s="101" t="s">
        <v>124</v>
      </c>
      <c r="N23" s="101">
        <v>2</v>
      </c>
      <c r="O23" s="101" t="s">
        <v>157</v>
      </c>
      <c r="P23" s="101"/>
      <c r="Q23" s="101" t="s">
        <v>125</v>
      </c>
      <c r="R23" s="101">
        <v>1</v>
      </c>
      <c r="S23" s="101" t="s">
        <v>126</v>
      </c>
      <c r="T23" s="101">
        <v>1</v>
      </c>
      <c r="U23" s="101" t="s">
        <v>161</v>
      </c>
      <c r="V23" s="101">
        <v>4</v>
      </c>
      <c r="W23" s="101" t="s">
        <v>127</v>
      </c>
      <c r="X23" s="101">
        <v>6</v>
      </c>
      <c r="Y23" s="101" t="s">
        <v>128</v>
      </c>
      <c r="Z23" s="101"/>
      <c r="AA23" s="57" t="s">
        <v>189</v>
      </c>
      <c r="AB23" s="101">
        <v>0</v>
      </c>
      <c r="AC23" s="101"/>
      <c r="AD23" s="101"/>
      <c r="AE23" s="101"/>
      <c r="AF23" s="101"/>
      <c r="AG23" s="101"/>
      <c r="AH23" s="101"/>
      <c r="AI23" s="101" t="s">
        <v>30</v>
      </c>
      <c r="AJ23" s="101" t="s">
        <v>30</v>
      </c>
      <c r="AK23" s="101" t="s">
        <v>30</v>
      </c>
      <c r="AL23" s="101" t="s">
        <v>30</v>
      </c>
    </row>
    <row r="24" spans="1:38" ht="12.75" x14ac:dyDescent="0.2">
      <c r="A24" s="57">
        <v>20</v>
      </c>
      <c r="B24" s="60" t="str">
        <f>'Basic info'!B23</f>
        <v>Suvati Devi, Jagmal Ram</v>
      </c>
      <c r="C24" s="60"/>
      <c r="D24" s="60"/>
      <c r="E24" s="75"/>
      <c r="F24" s="58" t="s">
        <v>31</v>
      </c>
      <c r="G24" s="39"/>
      <c r="H24" s="59" t="s">
        <v>31</v>
      </c>
      <c r="I24" s="33"/>
      <c r="J24" s="58" t="s">
        <v>31</v>
      </c>
      <c r="K24" s="39"/>
      <c r="L24" s="81" t="s">
        <v>31</v>
      </c>
      <c r="M24" s="101" t="s">
        <v>124</v>
      </c>
      <c r="N24" s="101"/>
      <c r="O24" s="101" t="s">
        <v>157</v>
      </c>
      <c r="P24" s="101">
        <v>4</v>
      </c>
      <c r="Q24" s="101" t="s">
        <v>125</v>
      </c>
      <c r="R24" s="101">
        <v>4</v>
      </c>
      <c r="S24" s="101" t="s">
        <v>126</v>
      </c>
      <c r="T24" s="101">
        <v>1</v>
      </c>
      <c r="U24" s="101" t="s">
        <v>161</v>
      </c>
      <c r="V24" s="101"/>
      <c r="W24" s="101" t="s">
        <v>127</v>
      </c>
      <c r="X24" s="101">
        <v>2</v>
      </c>
      <c r="Y24" s="101" t="s">
        <v>128</v>
      </c>
      <c r="Z24" s="101">
        <v>1</v>
      </c>
      <c r="AA24" s="57" t="s">
        <v>189</v>
      </c>
      <c r="AB24" s="101"/>
      <c r="AC24" s="101"/>
      <c r="AD24" s="101"/>
      <c r="AE24" s="101"/>
      <c r="AF24" s="101"/>
      <c r="AG24" s="101"/>
      <c r="AH24" s="101"/>
      <c r="AI24" s="101" t="s">
        <v>30</v>
      </c>
      <c r="AJ24" s="101" t="s">
        <v>30</v>
      </c>
      <c r="AK24" s="101" t="s">
        <v>30</v>
      </c>
      <c r="AL24" s="101" t="s">
        <v>30</v>
      </c>
    </row>
    <row r="25" spans="1:38" ht="11.25" customHeight="1" x14ac:dyDescent="0.2">
      <c r="A25" s="57">
        <v>21</v>
      </c>
      <c r="B25" s="60" t="str">
        <f>'Basic info'!B24</f>
        <v>Surta Devi, Anna Ram</v>
      </c>
      <c r="C25" s="146"/>
      <c r="D25" s="146"/>
      <c r="E25" s="73"/>
      <c r="F25" s="66" t="s">
        <v>31</v>
      </c>
      <c r="G25" s="35"/>
      <c r="H25" s="64" t="s">
        <v>31</v>
      </c>
      <c r="I25" s="95"/>
      <c r="J25" s="66" t="s">
        <v>31</v>
      </c>
      <c r="K25" s="35"/>
      <c r="L25" s="81" t="s">
        <v>31</v>
      </c>
      <c r="M25" s="101" t="s">
        <v>124</v>
      </c>
      <c r="N25" s="57">
        <v>10</v>
      </c>
      <c r="O25" s="101" t="s">
        <v>157</v>
      </c>
      <c r="P25" s="57">
        <v>9</v>
      </c>
      <c r="Q25" s="101" t="s">
        <v>125</v>
      </c>
      <c r="R25" s="57"/>
      <c r="S25" s="101" t="s">
        <v>126</v>
      </c>
      <c r="T25" s="57">
        <v>1</v>
      </c>
      <c r="U25" s="101" t="s">
        <v>161</v>
      </c>
      <c r="V25" s="57">
        <v>5</v>
      </c>
      <c r="W25" s="101" t="s">
        <v>127</v>
      </c>
      <c r="X25" s="57">
        <v>29</v>
      </c>
      <c r="Y25" s="101" t="s">
        <v>128</v>
      </c>
      <c r="Z25" s="57"/>
      <c r="AA25" s="57" t="s">
        <v>189</v>
      </c>
      <c r="AB25" s="57"/>
      <c r="AC25" s="57"/>
      <c r="AD25" s="57"/>
      <c r="AE25" s="57"/>
      <c r="AF25" s="57"/>
      <c r="AG25" s="57"/>
      <c r="AH25" s="57"/>
      <c r="AI25" s="101" t="s">
        <v>30</v>
      </c>
      <c r="AJ25" s="57" t="s">
        <v>30</v>
      </c>
      <c r="AK25" s="101" t="s">
        <v>30</v>
      </c>
      <c r="AL25" s="57" t="s">
        <v>30</v>
      </c>
    </row>
    <row r="26" spans="1:38" ht="11.25" customHeight="1" x14ac:dyDescent="0.2">
      <c r="A26" s="57">
        <v>22</v>
      </c>
      <c r="B26" s="60" t="str">
        <f>'Basic info'!B25</f>
        <v>Maggu Kanwar, Babu Singh</v>
      </c>
      <c r="C26" s="60"/>
      <c r="D26" s="60"/>
      <c r="E26" s="75"/>
      <c r="F26" s="58" t="s">
        <v>31</v>
      </c>
      <c r="G26" s="39"/>
      <c r="H26" s="59" t="s">
        <v>31</v>
      </c>
      <c r="I26" s="33"/>
      <c r="J26" s="58" t="s">
        <v>31</v>
      </c>
      <c r="K26" s="39"/>
      <c r="L26" s="81" t="s">
        <v>31</v>
      </c>
      <c r="M26" s="101" t="s">
        <v>124</v>
      </c>
      <c r="N26" s="57">
        <v>2</v>
      </c>
      <c r="O26" s="101" t="s">
        <v>157</v>
      </c>
      <c r="P26" s="57"/>
      <c r="Q26" s="101" t="s">
        <v>125</v>
      </c>
      <c r="R26" s="57">
        <v>1</v>
      </c>
      <c r="S26" s="101" t="s">
        <v>126</v>
      </c>
      <c r="T26" s="57"/>
      <c r="U26" s="101" t="s">
        <v>161</v>
      </c>
      <c r="V26" s="57">
        <v>1</v>
      </c>
      <c r="W26" s="101" t="s">
        <v>127</v>
      </c>
      <c r="X26" s="57"/>
      <c r="Y26" s="101" t="s">
        <v>128</v>
      </c>
      <c r="Z26" s="57">
        <v>2</v>
      </c>
      <c r="AA26" s="57" t="s">
        <v>189</v>
      </c>
      <c r="AB26" s="57">
        <v>2</v>
      </c>
      <c r="AC26" s="57"/>
      <c r="AD26" s="57"/>
      <c r="AE26" s="57" t="s">
        <v>196</v>
      </c>
      <c r="AF26" s="57">
        <v>1</v>
      </c>
      <c r="AG26" s="57"/>
      <c r="AH26" s="57"/>
      <c r="AI26" s="101" t="s">
        <v>31</v>
      </c>
      <c r="AJ26" s="57" t="s">
        <v>31</v>
      </c>
      <c r="AK26" s="101" t="s">
        <v>31</v>
      </c>
      <c r="AL26" s="57" t="s">
        <v>31</v>
      </c>
    </row>
    <row r="27" spans="1:38" ht="11.25" customHeight="1" x14ac:dyDescent="0.2">
      <c r="A27" s="57">
        <v>23</v>
      </c>
      <c r="B27" s="60" t="str">
        <f>'Basic info'!B26</f>
        <v>Paru Devi, Mohan Rm</v>
      </c>
      <c r="C27" s="146"/>
      <c r="D27" s="146"/>
      <c r="E27" s="73"/>
      <c r="F27" s="66" t="s">
        <v>31</v>
      </c>
      <c r="G27" s="35"/>
      <c r="H27" s="64" t="s">
        <v>31</v>
      </c>
      <c r="I27" s="95"/>
      <c r="J27" s="66" t="s">
        <v>31</v>
      </c>
      <c r="K27" s="35"/>
      <c r="L27" s="81" t="s">
        <v>31</v>
      </c>
      <c r="M27" s="101" t="s">
        <v>124</v>
      </c>
      <c r="N27" s="101">
        <v>7</v>
      </c>
      <c r="O27" s="101" t="s">
        <v>157</v>
      </c>
      <c r="P27" s="101"/>
      <c r="Q27" s="101" t="s">
        <v>125</v>
      </c>
      <c r="R27" s="101"/>
      <c r="S27" s="101" t="s">
        <v>126</v>
      </c>
      <c r="T27" s="101">
        <v>1</v>
      </c>
      <c r="U27" s="101" t="s">
        <v>161</v>
      </c>
      <c r="V27" s="101">
        <v>2</v>
      </c>
      <c r="W27" s="101" t="s">
        <v>127</v>
      </c>
      <c r="X27" s="101">
        <v>6</v>
      </c>
      <c r="Y27" s="101" t="s">
        <v>128</v>
      </c>
      <c r="Z27" s="101">
        <v>4</v>
      </c>
      <c r="AA27" s="57" t="s">
        <v>189</v>
      </c>
      <c r="AB27" s="101"/>
      <c r="AC27" s="101"/>
      <c r="AD27" s="101"/>
      <c r="AE27" s="101"/>
      <c r="AF27" s="101"/>
      <c r="AG27" s="101"/>
      <c r="AH27" s="101"/>
      <c r="AI27" s="101" t="s">
        <v>30</v>
      </c>
      <c r="AJ27" s="101" t="s">
        <v>30</v>
      </c>
      <c r="AK27" s="101" t="s">
        <v>30</v>
      </c>
      <c r="AL27" s="101" t="s">
        <v>30</v>
      </c>
    </row>
    <row r="28" spans="1:38" ht="11.25" customHeight="1" x14ac:dyDescent="0.2">
      <c r="A28" s="57">
        <v>24</v>
      </c>
      <c r="B28" s="60" t="str">
        <f>'Basic info'!B27</f>
        <v>Kamma Devi, Shakar Ram</v>
      </c>
      <c r="C28" s="60"/>
      <c r="D28" s="60"/>
      <c r="E28" s="75" t="s">
        <v>30</v>
      </c>
      <c r="F28" s="58" t="s">
        <v>31</v>
      </c>
      <c r="G28" s="39"/>
      <c r="H28" s="59" t="s">
        <v>31</v>
      </c>
      <c r="I28" s="33"/>
      <c r="J28" s="58" t="s">
        <v>31</v>
      </c>
      <c r="K28" s="39"/>
      <c r="L28" s="81" t="s">
        <v>31</v>
      </c>
      <c r="M28" s="101" t="s">
        <v>124</v>
      </c>
      <c r="N28" s="101">
        <v>9</v>
      </c>
      <c r="O28" s="101" t="s">
        <v>157</v>
      </c>
      <c r="P28" s="101"/>
      <c r="Q28" s="101" t="s">
        <v>125</v>
      </c>
      <c r="R28" s="101"/>
      <c r="S28" s="101" t="s">
        <v>126</v>
      </c>
      <c r="T28" s="101">
        <v>1</v>
      </c>
      <c r="U28" s="101" t="s">
        <v>161</v>
      </c>
      <c r="V28" s="101">
        <v>5</v>
      </c>
      <c r="W28" s="101" t="s">
        <v>127</v>
      </c>
      <c r="X28" s="101">
        <v>7</v>
      </c>
      <c r="Y28" s="101" t="s">
        <v>128</v>
      </c>
      <c r="Z28" s="101"/>
      <c r="AA28" s="57" t="s">
        <v>189</v>
      </c>
      <c r="AB28" s="101"/>
      <c r="AC28" s="101"/>
      <c r="AD28" s="101"/>
      <c r="AE28" s="101"/>
      <c r="AF28" s="101"/>
      <c r="AG28" s="101"/>
      <c r="AH28" s="101"/>
      <c r="AI28" s="101" t="s">
        <v>30</v>
      </c>
      <c r="AJ28" s="101" t="s">
        <v>30</v>
      </c>
      <c r="AK28" s="101" t="s">
        <v>30</v>
      </c>
      <c r="AL28" s="101" t="s">
        <v>30</v>
      </c>
    </row>
    <row r="29" spans="1:38" ht="11.25" customHeight="1" x14ac:dyDescent="0.2">
      <c r="A29" s="57">
        <v>25</v>
      </c>
      <c r="B29" s="60" t="str">
        <f>'Basic info'!B28</f>
        <v>Sushila Devi, Asu Ram</v>
      </c>
      <c r="C29" s="146"/>
      <c r="D29" s="146"/>
      <c r="E29" s="73"/>
      <c r="F29" s="66" t="s">
        <v>31</v>
      </c>
      <c r="G29" s="35"/>
      <c r="H29" s="64" t="s">
        <v>31</v>
      </c>
      <c r="I29" s="95"/>
      <c r="J29" s="66" t="s">
        <v>31</v>
      </c>
      <c r="K29" s="35"/>
      <c r="L29" s="81" t="s">
        <v>31</v>
      </c>
      <c r="M29" s="101" t="s">
        <v>124</v>
      </c>
      <c r="N29" s="101">
        <v>5</v>
      </c>
      <c r="O29" s="101" t="s">
        <v>157</v>
      </c>
      <c r="P29" s="101"/>
      <c r="Q29" s="101" t="s">
        <v>125</v>
      </c>
      <c r="R29" s="101">
        <v>2</v>
      </c>
      <c r="S29" s="101" t="s">
        <v>126</v>
      </c>
      <c r="T29" s="101">
        <v>3</v>
      </c>
      <c r="U29" s="101" t="s">
        <v>161</v>
      </c>
      <c r="V29" s="101"/>
      <c r="W29" s="101" t="s">
        <v>127</v>
      </c>
      <c r="X29" s="101">
        <v>7</v>
      </c>
      <c r="Y29" s="101" t="s">
        <v>128</v>
      </c>
      <c r="Z29" s="101">
        <v>2</v>
      </c>
      <c r="AA29" s="57" t="s">
        <v>189</v>
      </c>
      <c r="AB29" s="101"/>
      <c r="AC29" s="101"/>
      <c r="AD29" s="101"/>
      <c r="AE29" s="101"/>
      <c r="AF29" s="101"/>
      <c r="AG29" s="101"/>
      <c r="AH29" s="101"/>
      <c r="AI29" s="101" t="s">
        <v>30</v>
      </c>
      <c r="AJ29" s="101" t="s">
        <v>30</v>
      </c>
      <c r="AK29" s="101" t="s">
        <v>30</v>
      </c>
      <c r="AL29" s="101" t="s">
        <v>30</v>
      </c>
    </row>
    <row r="30" spans="1:38" x14ac:dyDescent="0.15">
      <c r="E30" s="7">
        <v>2</v>
      </c>
      <c r="F30" s="7">
        <v>23</v>
      </c>
      <c r="G30" s="7">
        <v>6</v>
      </c>
      <c r="H30" s="7">
        <v>19</v>
      </c>
      <c r="I30" s="7">
        <v>2</v>
      </c>
      <c r="J30" s="7">
        <v>23</v>
      </c>
      <c r="K30" s="7">
        <v>0</v>
      </c>
      <c r="L30" s="7">
        <v>25</v>
      </c>
    </row>
    <row r="31" spans="1:38" x14ac:dyDescent="0.15">
      <c r="D31" s="14" t="s">
        <v>264</v>
      </c>
      <c r="E31" s="7">
        <f>E30/25*100</f>
        <v>8</v>
      </c>
      <c r="F31" s="7">
        <f>F30/25*100</f>
        <v>92</v>
      </c>
      <c r="G31" s="7">
        <f>G30/25*100</f>
        <v>24</v>
      </c>
      <c r="H31" s="7">
        <f>H30/25*100</f>
        <v>76</v>
      </c>
      <c r="I31" s="7">
        <f t="shared" ref="I31:J31" si="0">I30/25*100</f>
        <v>8</v>
      </c>
      <c r="J31" s="7">
        <f t="shared" si="0"/>
        <v>92</v>
      </c>
      <c r="K31" s="7">
        <f t="shared" ref="K31" si="1">K30/25*100</f>
        <v>0</v>
      </c>
      <c r="L31" s="7">
        <f t="shared" ref="L31" si="2">L30/25*100</f>
        <v>100</v>
      </c>
    </row>
  </sheetData>
  <mergeCells count="31">
    <mergeCell ref="AA3:AA4"/>
    <mergeCell ref="AB3:AB4"/>
    <mergeCell ref="AI3:AL3"/>
    <mergeCell ref="AC3:AC4"/>
    <mergeCell ref="AD3:AD4"/>
    <mergeCell ref="AE3:AE4"/>
    <mergeCell ref="AG3:AG4"/>
    <mergeCell ref="AH3:AH4"/>
    <mergeCell ref="T3:T4"/>
    <mergeCell ref="W3:W4"/>
    <mergeCell ref="X3:X4"/>
    <mergeCell ref="Y3:Y4"/>
    <mergeCell ref="Z3:Z4"/>
    <mergeCell ref="U3:U4"/>
    <mergeCell ref="V3:V4"/>
    <mergeCell ref="A2:A4"/>
    <mergeCell ref="M2:AI2"/>
    <mergeCell ref="AF3:AF4"/>
    <mergeCell ref="N3:N4"/>
    <mergeCell ref="M3:M4"/>
    <mergeCell ref="E3:F3"/>
    <mergeCell ref="G3:H3"/>
    <mergeCell ref="I3:J3"/>
    <mergeCell ref="K3:L3"/>
    <mergeCell ref="E2:L2"/>
    <mergeCell ref="B2:B4"/>
    <mergeCell ref="O3:O4"/>
    <mergeCell ref="P3:P4"/>
    <mergeCell ref="Q3:Q4"/>
    <mergeCell ref="R3:R4"/>
    <mergeCell ref="S3:S4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Q30"/>
  <sheetViews>
    <sheetView topLeftCell="A3" zoomScale="80" zoomScaleNormal="80" workbookViewId="0">
      <selection activeCell="I25" sqref="I25"/>
    </sheetView>
  </sheetViews>
  <sheetFormatPr defaultColWidth="7.140625" defaultRowHeight="11.25" x14ac:dyDescent="0.2"/>
  <cols>
    <col min="1" max="1" width="5.5703125" style="5" customWidth="1"/>
    <col min="2" max="2" width="26" style="12" customWidth="1"/>
    <col min="3" max="3" width="5.28515625" style="5" customWidth="1"/>
    <col min="4" max="4" width="7.140625" style="5" customWidth="1"/>
    <col min="5" max="5" width="7.85546875" style="5" customWidth="1"/>
    <col min="6" max="6" width="6" style="5" customWidth="1"/>
    <col min="7" max="7" width="9" style="5" customWidth="1"/>
    <col min="8" max="8" width="5.140625" style="5" customWidth="1"/>
    <col min="9" max="9" width="3.140625" style="5" customWidth="1"/>
    <col min="10" max="10" width="4.28515625" style="5" customWidth="1"/>
    <col min="11" max="11" width="5.42578125" style="5" customWidth="1"/>
    <col min="12" max="12" width="3.42578125" style="5" customWidth="1"/>
    <col min="13" max="13" width="4.5703125" style="5" customWidth="1"/>
    <col min="14" max="14" width="7.28515625" style="5" customWidth="1"/>
    <col min="15" max="15" width="5.28515625" style="5" customWidth="1"/>
    <col min="16" max="16" width="8.42578125" style="5" customWidth="1"/>
    <col min="17" max="17" width="8.140625" style="5" customWidth="1"/>
    <col min="18" max="16384" width="7.140625" style="5"/>
  </cols>
  <sheetData>
    <row r="2" spans="1:17" ht="24.75" customHeight="1" x14ac:dyDescent="0.2">
      <c r="A2" s="147" t="s">
        <v>0</v>
      </c>
      <c r="B2" s="152" t="s">
        <v>1</v>
      </c>
      <c r="C2" s="148" t="s">
        <v>36</v>
      </c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 t="s">
        <v>111</v>
      </c>
      <c r="O2" s="148"/>
      <c r="P2" s="148"/>
      <c r="Q2" s="148"/>
    </row>
    <row r="3" spans="1:17" ht="21" customHeight="1" x14ac:dyDescent="0.2">
      <c r="A3" s="147"/>
      <c r="B3" s="153"/>
      <c r="C3" s="157" t="s">
        <v>37</v>
      </c>
      <c r="D3" s="157"/>
      <c r="E3" s="157"/>
      <c r="F3" s="157"/>
      <c r="G3" s="156" t="s">
        <v>41</v>
      </c>
      <c r="H3" s="156"/>
      <c r="I3" s="156"/>
      <c r="J3" s="156"/>
      <c r="K3" s="157" t="s">
        <v>44</v>
      </c>
      <c r="L3" s="157"/>
      <c r="M3" s="157"/>
      <c r="N3" s="156" t="s">
        <v>48</v>
      </c>
      <c r="O3" s="156" t="s">
        <v>49</v>
      </c>
      <c r="P3" s="156" t="s">
        <v>50</v>
      </c>
      <c r="Q3" s="156" t="s">
        <v>51</v>
      </c>
    </row>
    <row r="4" spans="1:17" ht="26.25" customHeight="1" x14ac:dyDescent="0.2">
      <c r="A4" s="147"/>
      <c r="B4" s="154"/>
      <c r="C4" s="18" t="s">
        <v>38</v>
      </c>
      <c r="D4" s="18" t="s">
        <v>117</v>
      </c>
      <c r="E4" s="18" t="s">
        <v>114</v>
      </c>
      <c r="F4" s="18" t="s">
        <v>115</v>
      </c>
      <c r="G4" s="19" t="s">
        <v>40</v>
      </c>
      <c r="H4" s="19" t="s">
        <v>42</v>
      </c>
      <c r="I4" s="19" t="s">
        <v>43</v>
      </c>
      <c r="J4" s="19" t="s">
        <v>39</v>
      </c>
      <c r="K4" s="18" t="s">
        <v>45</v>
      </c>
      <c r="L4" s="18" t="s">
        <v>46</v>
      </c>
      <c r="M4" s="18" t="s">
        <v>47</v>
      </c>
      <c r="N4" s="156"/>
      <c r="O4" s="156"/>
      <c r="P4" s="156"/>
      <c r="Q4" s="156"/>
    </row>
    <row r="5" spans="1:17" x14ac:dyDescent="0.2">
      <c r="A5" s="2">
        <v>1</v>
      </c>
      <c r="B5" s="10" t="str">
        <f>'Basic info'!B4</f>
        <v>Bhanwari Kanwar/ Gopal</v>
      </c>
      <c r="C5" s="17"/>
      <c r="D5" s="17">
        <v>100</v>
      </c>
      <c r="E5" s="17"/>
      <c r="F5" s="17"/>
      <c r="G5" s="22">
        <v>100</v>
      </c>
      <c r="H5" s="22">
        <v>0</v>
      </c>
      <c r="I5" s="22"/>
      <c r="J5" s="22"/>
      <c r="K5" s="17"/>
      <c r="L5" s="39" t="s">
        <v>129</v>
      </c>
      <c r="M5" s="17"/>
      <c r="N5" s="22">
        <v>3</v>
      </c>
      <c r="O5" s="22">
        <v>3</v>
      </c>
      <c r="P5" s="22">
        <v>3</v>
      </c>
      <c r="Q5" s="22">
        <v>3</v>
      </c>
    </row>
    <row r="6" spans="1:17" x14ac:dyDescent="0.2">
      <c r="A6" s="2">
        <v>2</v>
      </c>
      <c r="B6" s="10" t="str">
        <f>'Basic info'!B5</f>
        <v>Pushp Kanar/ Rghunath Singh</v>
      </c>
      <c r="C6" s="17"/>
      <c r="D6" s="17">
        <v>100</v>
      </c>
      <c r="E6" s="17"/>
      <c r="F6" s="17"/>
      <c r="G6" s="22">
        <v>50</v>
      </c>
      <c r="H6" s="22">
        <v>50</v>
      </c>
      <c r="I6" s="22"/>
      <c r="J6" s="22"/>
      <c r="K6" s="17"/>
      <c r="L6" s="39" t="s">
        <v>129</v>
      </c>
      <c r="M6" s="17"/>
      <c r="N6" s="22">
        <v>1</v>
      </c>
      <c r="O6" s="22">
        <v>1</v>
      </c>
      <c r="P6" s="22">
        <v>3</v>
      </c>
      <c r="Q6" s="22">
        <v>1</v>
      </c>
    </row>
    <row r="7" spans="1:17" x14ac:dyDescent="0.2">
      <c r="A7" s="2">
        <v>3</v>
      </c>
      <c r="B7" s="10" t="str">
        <f>'Basic info'!B6</f>
        <v>Pappu Devi, Sakta Ram</v>
      </c>
      <c r="C7" s="17"/>
      <c r="D7" s="17">
        <v>100</v>
      </c>
      <c r="E7" s="17"/>
      <c r="F7" s="17"/>
      <c r="G7" s="22">
        <v>50</v>
      </c>
      <c r="H7" s="22">
        <v>50</v>
      </c>
      <c r="I7" s="22"/>
      <c r="J7" s="22"/>
      <c r="K7" s="17"/>
      <c r="L7" s="39" t="s">
        <v>129</v>
      </c>
      <c r="M7" s="17"/>
      <c r="N7" s="22">
        <v>1</v>
      </c>
      <c r="O7" s="22">
        <v>1</v>
      </c>
      <c r="P7" s="22">
        <v>3</v>
      </c>
      <c r="Q7" s="22">
        <v>1</v>
      </c>
    </row>
    <row r="8" spans="1:17" ht="12.75" x14ac:dyDescent="0.2">
      <c r="A8" s="2">
        <v>4</v>
      </c>
      <c r="B8" s="10" t="str">
        <f>'Basic info'!B7</f>
        <v>Kiran Kanar, Jtu Singh</v>
      </c>
      <c r="C8" s="17"/>
      <c r="D8" s="17">
        <v>100</v>
      </c>
      <c r="E8" s="17"/>
      <c r="F8" s="17"/>
      <c r="G8" s="22">
        <v>70</v>
      </c>
      <c r="H8" s="22">
        <v>30</v>
      </c>
      <c r="I8" s="22"/>
      <c r="J8" s="22"/>
      <c r="K8" s="16"/>
      <c r="L8" s="39" t="s">
        <v>129</v>
      </c>
      <c r="M8" s="17"/>
      <c r="N8" s="22">
        <v>3</v>
      </c>
      <c r="O8" s="22">
        <v>3</v>
      </c>
      <c r="P8" s="22">
        <v>3</v>
      </c>
      <c r="Q8" s="22">
        <v>3</v>
      </c>
    </row>
    <row r="9" spans="1:17" x14ac:dyDescent="0.2">
      <c r="A9" s="2">
        <v>5</v>
      </c>
      <c r="B9" s="10" t="str">
        <f>'Basic info'!B8</f>
        <v>Prem Kanwar, Kan Singh</v>
      </c>
      <c r="C9" s="17"/>
      <c r="D9" s="17">
        <v>100</v>
      </c>
      <c r="E9" s="17"/>
      <c r="F9" s="17"/>
      <c r="G9" s="22">
        <v>50</v>
      </c>
      <c r="H9" s="22">
        <v>50</v>
      </c>
      <c r="I9" s="22"/>
      <c r="J9" s="22"/>
      <c r="K9" s="17"/>
      <c r="L9" s="39" t="s">
        <v>129</v>
      </c>
      <c r="M9" s="17"/>
      <c r="N9" s="22">
        <v>1</v>
      </c>
      <c r="O9" s="22">
        <v>1</v>
      </c>
      <c r="P9" s="22">
        <v>3</v>
      </c>
      <c r="Q9" s="22">
        <v>1</v>
      </c>
    </row>
    <row r="10" spans="1:17" x14ac:dyDescent="0.2">
      <c r="A10" s="2">
        <v>6</v>
      </c>
      <c r="B10" s="10" t="str">
        <f>'Basic info'!B9</f>
        <v>Hukam Kanwar, Dhirender Singh</v>
      </c>
      <c r="C10" s="17"/>
      <c r="D10" s="17">
        <v>100</v>
      </c>
      <c r="E10" s="17"/>
      <c r="F10" s="17"/>
      <c r="G10" s="22">
        <v>50</v>
      </c>
      <c r="H10" s="22">
        <v>50</v>
      </c>
      <c r="I10" s="22"/>
      <c r="J10" s="22"/>
      <c r="K10" s="17"/>
      <c r="L10" s="39" t="s">
        <v>129</v>
      </c>
      <c r="M10" s="17"/>
      <c r="N10" s="22">
        <v>1</v>
      </c>
      <c r="O10" s="22">
        <v>1</v>
      </c>
      <c r="P10" s="22">
        <v>3</v>
      </c>
      <c r="Q10" s="22">
        <v>1</v>
      </c>
    </row>
    <row r="11" spans="1:17" ht="12.75" x14ac:dyDescent="0.2">
      <c r="A11" s="2">
        <v>7</v>
      </c>
      <c r="B11" s="10" t="str">
        <f>'Basic info'!B10</f>
        <v>Minky Bishnoi, Mohanram</v>
      </c>
      <c r="C11" s="17"/>
      <c r="D11" s="17">
        <v>100</v>
      </c>
      <c r="E11" s="17"/>
      <c r="F11" s="17"/>
      <c r="G11" s="22">
        <v>50</v>
      </c>
      <c r="H11" s="22">
        <v>50</v>
      </c>
      <c r="I11" s="22"/>
      <c r="J11" s="22"/>
      <c r="K11" s="16"/>
      <c r="L11" s="39" t="s">
        <v>129</v>
      </c>
      <c r="M11" s="17"/>
      <c r="N11" s="22">
        <v>1</v>
      </c>
      <c r="O11" s="22">
        <v>1</v>
      </c>
      <c r="P11" s="22">
        <v>3</v>
      </c>
      <c r="Q11" s="22">
        <v>1</v>
      </c>
    </row>
    <row r="12" spans="1:17" x14ac:dyDescent="0.2">
      <c r="A12" s="2">
        <v>8</v>
      </c>
      <c r="B12" s="10" t="str">
        <f>'Basic info'!B11</f>
        <v>Laxmi Devi, Kanaram</v>
      </c>
      <c r="C12" s="17"/>
      <c r="D12" s="17">
        <v>100</v>
      </c>
      <c r="E12" s="17"/>
      <c r="F12" s="17"/>
      <c r="G12" s="22">
        <v>50</v>
      </c>
      <c r="H12" s="22">
        <v>50</v>
      </c>
      <c r="I12" s="22"/>
      <c r="J12" s="22"/>
      <c r="K12" s="17"/>
      <c r="L12" s="39" t="s">
        <v>129</v>
      </c>
      <c r="M12" s="17"/>
      <c r="N12" s="22">
        <v>1</v>
      </c>
      <c r="O12" s="22">
        <v>1</v>
      </c>
      <c r="P12" s="22">
        <v>3</v>
      </c>
      <c r="Q12" s="22">
        <v>1</v>
      </c>
    </row>
    <row r="13" spans="1:17" x14ac:dyDescent="0.2">
      <c r="A13" s="2">
        <v>9</v>
      </c>
      <c r="B13" s="10" t="str">
        <f>'Basic info'!B12</f>
        <v>Surati Devi, Baburam</v>
      </c>
      <c r="C13" s="17"/>
      <c r="D13" s="17">
        <v>100</v>
      </c>
      <c r="E13" s="17"/>
      <c r="F13" s="17"/>
      <c r="G13" s="22">
        <v>50</v>
      </c>
      <c r="H13" s="22">
        <v>50</v>
      </c>
      <c r="I13" s="22"/>
      <c r="J13" s="22"/>
      <c r="K13" s="17"/>
      <c r="L13" s="39" t="s">
        <v>129</v>
      </c>
      <c r="M13" s="17"/>
      <c r="N13" s="22">
        <v>1</v>
      </c>
      <c r="O13" s="22">
        <v>1</v>
      </c>
      <c r="P13" s="22">
        <v>3</v>
      </c>
      <c r="Q13" s="22">
        <v>1</v>
      </c>
    </row>
    <row r="14" spans="1:17" x14ac:dyDescent="0.2">
      <c r="A14" s="2">
        <v>10</v>
      </c>
      <c r="B14" s="10" t="str">
        <f>'Basic info'!B13</f>
        <v>Manohar Kanwar, Chotu Singh</v>
      </c>
      <c r="C14" s="17"/>
      <c r="D14" s="17">
        <v>100</v>
      </c>
      <c r="E14" s="17"/>
      <c r="F14" s="17"/>
      <c r="G14" s="22">
        <v>50</v>
      </c>
      <c r="H14" s="22">
        <v>50</v>
      </c>
      <c r="I14" s="22"/>
      <c r="J14" s="22"/>
      <c r="K14" s="17"/>
      <c r="L14" s="39" t="s">
        <v>129</v>
      </c>
      <c r="M14" s="17"/>
      <c r="N14" s="22">
        <v>1</v>
      </c>
      <c r="O14" s="22">
        <v>1</v>
      </c>
      <c r="P14" s="22">
        <v>3</v>
      </c>
      <c r="Q14" s="22">
        <v>1</v>
      </c>
    </row>
    <row r="15" spans="1:17" x14ac:dyDescent="0.2">
      <c r="A15" s="2">
        <v>11</v>
      </c>
      <c r="B15" s="10" t="str">
        <f>'Basic info'!B14</f>
        <v>Rajender Kanwar, Shyam Singh</v>
      </c>
      <c r="C15" s="17"/>
      <c r="D15" s="17">
        <v>100</v>
      </c>
      <c r="E15" s="17"/>
      <c r="F15" s="17"/>
      <c r="G15" s="22">
        <v>50</v>
      </c>
      <c r="H15" s="22">
        <v>50</v>
      </c>
      <c r="I15" s="22"/>
      <c r="J15" s="22"/>
      <c r="K15" s="17"/>
      <c r="L15" s="39" t="s">
        <v>129</v>
      </c>
      <c r="M15" s="17"/>
      <c r="N15" s="22">
        <v>3</v>
      </c>
      <c r="O15" s="22">
        <v>3</v>
      </c>
      <c r="P15" s="22">
        <v>3</v>
      </c>
      <c r="Q15" s="22">
        <v>3</v>
      </c>
    </row>
    <row r="16" spans="1:17" ht="12.75" x14ac:dyDescent="0.2">
      <c r="A16" s="2">
        <v>12</v>
      </c>
      <c r="B16" s="10" t="str">
        <f>'Basic info'!B15</f>
        <v>Sugana Devi, Biaram</v>
      </c>
      <c r="C16" s="17"/>
      <c r="D16" s="17">
        <v>100</v>
      </c>
      <c r="E16" s="17"/>
      <c r="F16" s="17"/>
      <c r="G16" s="22">
        <v>50</v>
      </c>
      <c r="H16" s="22">
        <v>50</v>
      </c>
      <c r="I16" s="22"/>
      <c r="J16" s="22"/>
      <c r="K16" s="16"/>
      <c r="L16" s="39" t="s">
        <v>129</v>
      </c>
      <c r="M16" s="17"/>
      <c r="N16" s="22">
        <v>1</v>
      </c>
      <c r="O16" s="22">
        <v>1</v>
      </c>
      <c r="P16" s="22">
        <v>3</v>
      </c>
      <c r="Q16" s="22">
        <v>1</v>
      </c>
    </row>
    <row r="17" spans="1:17" x14ac:dyDescent="0.2">
      <c r="A17" s="2">
        <v>13</v>
      </c>
      <c r="B17" s="10" t="str">
        <f>'Basic info'!B16</f>
        <v>Puran Kanwar, Manohar Singh</v>
      </c>
      <c r="C17" s="17"/>
      <c r="D17" s="17">
        <v>100</v>
      </c>
      <c r="E17" s="17"/>
      <c r="F17" s="17"/>
      <c r="G17" s="22">
        <v>50</v>
      </c>
      <c r="H17" s="22">
        <v>50</v>
      </c>
      <c r="I17" s="22"/>
      <c r="J17" s="22"/>
      <c r="K17" s="17"/>
      <c r="L17" s="39" t="s">
        <v>129</v>
      </c>
      <c r="M17" s="17"/>
      <c r="N17" s="22">
        <v>1</v>
      </c>
      <c r="O17" s="22">
        <v>1</v>
      </c>
      <c r="P17" s="22">
        <v>3</v>
      </c>
      <c r="Q17" s="22">
        <v>1</v>
      </c>
    </row>
    <row r="18" spans="1:17" ht="12.75" x14ac:dyDescent="0.2">
      <c r="A18" s="2">
        <v>14</v>
      </c>
      <c r="B18" s="10" t="str">
        <f>'Basic info'!B17</f>
        <v>Usha Jain, Sardar Jain</v>
      </c>
      <c r="C18" s="17"/>
      <c r="D18" s="17">
        <v>100</v>
      </c>
      <c r="E18" s="17"/>
      <c r="F18" s="17"/>
      <c r="G18" s="22">
        <v>50</v>
      </c>
      <c r="H18" s="22">
        <v>50</v>
      </c>
      <c r="I18" s="22"/>
      <c r="J18" s="22"/>
      <c r="K18" s="16"/>
      <c r="L18" s="39" t="s">
        <v>129</v>
      </c>
      <c r="M18" s="17"/>
      <c r="N18" s="22">
        <v>1</v>
      </c>
      <c r="O18" s="22">
        <v>1</v>
      </c>
      <c r="P18" s="22">
        <v>3</v>
      </c>
      <c r="Q18" s="22">
        <v>1</v>
      </c>
    </row>
    <row r="19" spans="1:17" x14ac:dyDescent="0.2">
      <c r="A19" s="2">
        <v>15</v>
      </c>
      <c r="B19" s="10" t="str">
        <f>'Basic info'!B18</f>
        <v>Raju Kanwar, Bhanwar Singh</v>
      </c>
      <c r="C19" s="17"/>
      <c r="D19" s="17">
        <v>100</v>
      </c>
      <c r="E19" s="17"/>
      <c r="F19" s="17"/>
      <c r="G19" s="22">
        <v>50</v>
      </c>
      <c r="H19" s="22">
        <v>50</v>
      </c>
      <c r="I19" s="22"/>
      <c r="J19" s="22"/>
      <c r="K19" s="17"/>
      <c r="L19" s="39" t="s">
        <v>129</v>
      </c>
      <c r="M19" s="17"/>
      <c r="N19" s="22">
        <v>3</v>
      </c>
      <c r="O19" s="22">
        <v>3</v>
      </c>
      <c r="P19" s="22">
        <v>3</v>
      </c>
      <c r="Q19" s="22">
        <v>3</v>
      </c>
    </row>
    <row r="20" spans="1:17" x14ac:dyDescent="0.2">
      <c r="A20" s="2">
        <v>16</v>
      </c>
      <c r="B20" s="10" t="str">
        <f>'Basic info'!B19</f>
        <v>Nirma Devi, Ram Niwas ram</v>
      </c>
      <c r="C20" s="17"/>
      <c r="D20" s="17">
        <v>100</v>
      </c>
      <c r="E20" s="17"/>
      <c r="F20" s="17"/>
      <c r="G20" s="22">
        <v>50</v>
      </c>
      <c r="H20" s="22">
        <v>50</v>
      </c>
      <c r="I20" s="22"/>
      <c r="J20" s="22"/>
      <c r="K20" s="17"/>
      <c r="L20" s="39" t="s">
        <v>129</v>
      </c>
      <c r="M20" s="17"/>
      <c r="N20" s="22">
        <v>1</v>
      </c>
      <c r="O20" s="22">
        <v>1</v>
      </c>
      <c r="P20" s="22">
        <v>3</v>
      </c>
      <c r="Q20" s="22">
        <v>1</v>
      </c>
    </row>
    <row r="21" spans="1:17" x14ac:dyDescent="0.2">
      <c r="A21" s="2">
        <v>17</v>
      </c>
      <c r="B21" s="10" t="str">
        <f>'Basic info'!B20</f>
        <v>Suva Devi, JalaRam</v>
      </c>
      <c r="C21" s="17"/>
      <c r="D21" s="17">
        <v>100</v>
      </c>
      <c r="E21" s="17"/>
      <c r="F21" s="17"/>
      <c r="G21" s="22">
        <v>50</v>
      </c>
      <c r="H21" s="22">
        <v>50</v>
      </c>
      <c r="I21" s="22"/>
      <c r="J21" s="22"/>
      <c r="K21" s="17"/>
      <c r="L21" s="39" t="s">
        <v>129</v>
      </c>
      <c r="M21" s="17"/>
      <c r="N21" s="22">
        <v>1</v>
      </c>
      <c r="O21" s="22">
        <v>1</v>
      </c>
      <c r="P21" s="22">
        <v>1</v>
      </c>
      <c r="Q21" s="22">
        <v>1</v>
      </c>
    </row>
    <row r="22" spans="1:17" x14ac:dyDescent="0.2">
      <c r="A22" s="2">
        <v>18</v>
      </c>
      <c r="B22" s="10" t="str">
        <f>'Basic info'!B21</f>
        <v>Papu Devi, Ramrkh</v>
      </c>
      <c r="C22" s="17"/>
      <c r="D22" s="17">
        <v>100</v>
      </c>
      <c r="E22" s="17"/>
      <c r="F22" s="17"/>
      <c r="G22" s="22">
        <v>50</v>
      </c>
      <c r="H22" s="22">
        <v>50</v>
      </c>
      <c r="I22" s="22"/>
      <c r="J22" s="22"/>
      <c r="K22" s="17"/>
      <c r="L22" s="39" t="s">
        <v>129</v>
      </c>
      <c r="M22" s="17"/>
      <c r="N22" s="22">
        <v>1</v>
      </c>
      <c r="O22" s="22">
        <v>1</v>
      </c>
      <c r="P22" s="22">
        <v>1</v>
      </c>
      <c r="Q22" s="22">
        <v>1</v>
      </c>
    </row>
    <row r="23" spans="1:17" x14ac:dyDescent="0.2">
      <c r="A23" s="2">
        <v>19</v>
      </c>
      <c r="B23" s="10" t="str">
        <f>'Basic info'!B22</f>
        <v>Indra Devi, Papu Ram</v>
      </c>
      <c r="C23" s="17"/>
      <c r="D23" s="17">
        <v>100</v>
      </c>
      <c r="E23" s="17"/>
      <c r="F23" s="17"/>
      <c r="G23" s="22">
        <v>50</v>
      </c>
      <c r="H23" s="22">
        <v>50</v>
      </c>
      <c r="I23" s="22"/>
      <c r="J23" s="22"/>
      <c r="K23" s="17"/>
      <c r="L23" s="17" t="s">
        <v>129</v>
      </c>
      <c r="M23" s="17"/>
      <c r="N23" s="22">
        <v>3</v>
      </c>
      <c r="O23" s="22">
        <v>3</v>
      </c>
      <c r="P23" s="22">
        <v>3</v>
      </c>
      <c r="Q23" s="22">
        <v>3</v>
      </c>
    </row>
    <row r="24" spans="1:17" ht="12.75" x14ac:dyDescent="0.2">
      <c r="A24" s="2">
        <v>20</v>
      </c>
      <c r="B24" s="10" t="str">
        <f>'Basic info'!B23</f>
        <v>Suvati Devi, Jagmal Ram</v>
      </c>
      <c r="C24" s="17"/>
      <c r="D24" s="17">
        <v>100</v>
      </c>
      <c r="E24" s="17"/>
      <c r="F24" s="17"/>
      <c r="G24" s="22">
        <v>100</v>
      </c>
      <c r="H24" s="22">
        <v>0</v>
      </c>
      <c r="I24" s="22"/>
      <c r="J24" s="22"/>
      <c r="K24" s="16"/>
      <c r="L24" s="17" t="s">
        <v>129</v>
      </c>
      <c r="M24" s="17"/>
      <c r="N24" s="22">
        <v>3</v>
      </c>
      <c r="O24" s="22">
        <v>3</v>
      </c>
      <c r="P24" s="22">
        <v>3</v>
      </c>
      <c r="Q24" s="22">
        <v>3</v>
      </c>
    </row>
    <row r="25" spans="1:17" ht="12.75" x14ac:dyDescent="0.2">
      <c r="A25" s="2">
        <v>21</v>
      </c>
      <c r="B25" s="10" t="str">
        <f>'Basic info'!B24</f>
        <v>Surta Devi, Anna Ram</v>
      </c>
      <c r="C25" s="17"/>
      <c r="D25" s="17">
        <v>100</v>
      </c>
      <c r="E25" s="17"/>
      <c r="F25" s="17"/>
      <c r="G25" s="22">
        <v>50</v>
      </c>
      <c r="H25" s="22">
        <v>50</v>
      </c>
      <c r="I25" s="22"/>
      <c r="J25" s="22"/>
      <c r="K25" s="16"/>
      <c r="L25" s="17" t="s">
        <v>129</v>
      </c>
      <c r="M25" s="17"/>
      <c r="N25" s="22">
        <v>1</v>
      </c>
      <c r="O25" s="22">
        <v>1</v>
      </c>
      <c r="P25" s="22">
        <v>3</v>
      </c>
      <c r="Q25" s="22">
        <v>1</v>
      </c>
    </row>
    <row r="26" spans="1:17" ht="12.75" x14ac:dyDescent="0.2">
      <c r="A26" s="2">
        <v>22</v>
      </c>
      <c r="B26" s="10" t="str">
        <f>'Basic info'!B25</f>
        <v>Maggu Kanwar, Babu Singh</v>
      </c>
      <c r="C26" s="17"/>
      <c r="D26" s="17">
        <v>100</v>
      </c>
      <c r="E26" s="17"/>
      <c r="F26" s="17"/>
      <c r="G26" s="22">
        <v>100</v>
      </c>
      <c r="H26" s="22">
        <v>0</v>
      </c>
      <c r="I26" s="22"/>
      <c r="J26" s="22"/>
      <c r="K26" s="16"/>
      <c r="L26" s="17" t="s">
        <v>129</v>
      </c>
      <c r="M26" s="17"/>
      <c r="N26" s="22">
        <v>1</v>
      </c>
      <c r="O26" s="22">
        <v>1</v>
      </c>
      <c r="P26" s="22">
        <v>3</v>
      </c>
      <c r="Q26" s="22">
        <v>1</v>
      </c>
    </row>
    <row r="27" spans="1:17" x14ac:dyDescent="0.2">
      <c r="A27" s="2">
        <v>23</v>
      </c>
      <c r="B27" s="10" t="str">
        <f>'Basic info'!B26</f>
        <v>Paru Devi, Mohan Rm</v>
      </c>
      <c r="C27" s="17"/>
      <c r="D27" s="17">
        <v>100</v>
      </c>
      <c r="E27" s="17"/>
      <c r="F27" s="17"/>
      <c r="G27" s="22">
        <v>100</v>
      </c>
      <c r="H27" s="22">
        <v>0</v>
      </c>
      <c r="I27" s="22"/>
      <c r="J27" s="22"/>
      <c r="K27" s="17"/>
      <c r="L27" s="17" t="s">
        <v>129</v>
      </c>
      <c r="M27" s="17"/>
      <c r="N27" s="22">
        <v>1</v>
      </c>
      <c r="O27" s="22">
        <v>1</v>
      </c>
      <c r="P27" s="22">
        <v>3</v>
      </c>
      <c r="Q27" s="22">
        <v>1</v>
      </c>
    </row>
    <row r="28" spans="1:17" ht="12.75" x14ac:dyDescent="0.2">
      <c r="A28" s="2">
        <v>24</v>
      </c>
      <c r="B28" s="10" t="str">
        <f>'Basic info'!B27</f>
        <v>Kamma Devi, Shakar Ram</v>
      </c>
      <c r="C28" s="17"/>
      <c r="D28" s="17">
        <v>100</v>
      </c>
      <c r="E28" s="17"/>
      <c r="F28" s="17"/>
      <c r="G28" s="22">
        <v>100</v>
      </c>
      <c r="H28" s="22">
        <v>0</v>
      </c>
      <c r="I28" s="22"/>
      <c r="J28" s="22"/>
      <c r="K28" s="16"/>
      <c r="L28" s="17" t="s">
        <v>129</v>
      </c>
      <c r="M28" s="17"/>
      <c r="N28" s="22">
        <v>3</v>
      </c>
      <c r="O28" s="22">
        <v>3</v>
      </c>
      <c r="P28" s="22">
        <v>3</v>
      </c>
      <c r="Q28" s="22">
        <v>3</v>
      </c>
    </row>
    <row r="29" spans="1:17" x14ac:dyDescent="0.2">
      <c r="A29" s="2">
        <v>25</v>
      </c>
      <c r="B29" s="10" t="str">
        <f>'Basic info'!B28</f>
        <v>Sushila Devi, Asu Ram</v>
      </c>
      <c r="C29" s="17"/>
      <c r="D29" s="17">
        <v>100</v>
      </c>
      <c r="E29" s="17"/>
      <c r="F29" s="17"/>
      <c r="G29" s="22">
        <v>100</v>
      </c>
      <c r="H29" s="22">
        <v>0</v>
      </c>
      <c r="I29" s="22"/>
      <c r="J29" s="22"/>
      <c r="K29" s="17"/>
      <c r="L29" s="17" t="s">
        <v>129</v>
      </c>
      <c r="M29" s="17"/>
      <c r="N29" s="22">
        <v>3</v>
      </c>
      <c r="O29" s="22">
        <v>3</v>
      </c>
      <c r="P29" s="22">
        <v>3</v>
      </c>
      <c r="Q29" s="22">
        <v>3</v>
      </c>
    </row>
    <row r="30" spans="1:17" x14ac:dyDescent="0.2">
      <c r="B30" s="5"/>
    </row>
  </sheetData>
  <mergeCells count="11">
    <mergeCell ref="A2:A4"/>
    <mergeCell ref="C3:F3"/>
    <mergeCell ref="G3:J3"/>
    <mergeCell ref="C2:M2"/>
    <mergeCell ref="N2:Q2"/>
    <mergeCell ref="K3:M3"/>
    <mergeCell ref="N3:N4"/>
    <mergeCell ref="O3:O4"/>
    <mergeCell ref="P3:P4"/>
    <mergeCell ref="Q3:Q4"/>
    <mergeCell ref="B2:B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66"/>
  </sheetPr>
  <dimension ref="A1:AQ29"/>
  <sheetViews>
    <sheetView topLeftCell="AE6" zoomScale="60" zoomScaleNormal="60" workbookViewId="0">
      <selection activeCell="BF31" sqref="BF31"/>
    </sheetView>
  </sheetViews>
  <sheetFormatPr defaultColWidth="9.140625" defaultRowHeight="10.5" x14ac:dyDescent="0.2"/>
  <cols>
    <col min="1" max="1" width="5" style="6" customWidth="1"/>
    <col min="2" max="2" width="33.85546875" style="6" customWidth="1"/>
    <col min="3" max="3" width="7.5703125" style="6" customWidth="1"/>
    <col min="4" max="5" width="5.85546875" style="6" customWidth="1"/>
    <col min="6" max="6" width="5.5703125" style="6" customWidth="1"/>
    <col min="7" max="7" width="6.140625" style="6" customWidth="1"/>
    <col min="8" max="9" width="5.85546875" style="6" customWidth="1"/>
    <col min="10" max="11" width="6.140625" style="6" customWidth="1"/>
    <col min="12" max="13" width="5.85546875" style="6" customWidth="1"/>
    <col min="14" max="14" width="7.85546875" style="6" customWidth="1"/>
    <col min="15" max="15" width="8.5703125" style="6" customWidth="1"/>
    <col min="16" max="17" width="6.5703125" style="6" customWidth="1"/>
    <col min="18" max="18" width="9" style="6" customWidth="1"/>
    <col min="19" max="20" width="6.5703125" style="6" customWidth="1"/>
    <col min="21" max="21" width="4.42578125" style="6" customWidth="1"/>
    <col min="22" max="23" width="7" style="6" customWidth="1"/>
    <col min="24" max="24" width="5" style="6" customWidth="1"/>
    <col min="25" max="25" width="7.28515625" style="6" customWidth="1"/>
    <col min="26" max="29" width="6.5703125" style="6" customWidth="1"/>
    <col min="30" max="30" width="5.140625" style="6" customWidth="1"/>
    <col min="31" max="31" width="5.5703125" style="6" customWidth="1"/>
    <col min="32" max="32" width="5.28515625" style="6" customWidth="1"/>
    <col min="33" max="33" width="5.140625" style="6" customWidth="1"/>
    <col min="34" max="34" width="6.42578125" style="6" customWidth="1"/>
    <col min="35" max="35" width="5" style="6" customWidth="1"/>
    <col min="36" max="36" width="5.7109375" style="6" customWidth="1"/>
    <col min="37" max="40" width="6.5703125" style="6" customWidth="1"/>
    <col min="41" max="41" width="1.85546875" style="6" customWidth="1"/>
    <col min="42" max="42" width="37.140625" style="6" customWidth="1"/>
    <col min="43" max="16384" width="9.140625" style="6"/>
  </cols>
  <sheetData>
    <row r="1" spans="1:43" ht="14.25" x14ac:dyDescent="0.2">
      <c r="A1" s="166" t="s">
        <v>0</v>
      </c>
      <c r="B1" s="170" t="s">
        <v>1</v>
      </c>
      <c r="C1" s="102" t="s">
        <v>62</v>
      </c>
      <c r="D1" s="173" t="s">
        <v>63</v>
      </c>
      <c r="E1" s="173"/>
      <c r="F1" s="174" t="s">
        <v>64</v>
      </c>
      <c r="G1" s="174"/>
      <c r="H1" s="173" t="s">
        <v>65</v>
      </c>
      <c r="I1" s="173"/>
      <c r="J1" s="166" t="s">
        <v>66</v>
      </c>
      <c r="K1" s="166"/>
      <c r="L1" s="173" t="s">
        <v>67</v>
      </c>
      <c r="M1" s="173"/>
      <c r="N1" s="174" t="s">
        <v>68</v>
      </c>
      <c r="O1" s="174"/>
      <c r="P1" s="174"/>
      <c r="Q1" s="173" t="s">
        <v>69</v>
      </c>
      <c r="R1" s="173"/>
      <c r="S1" s="173"/>
      <c r="T1" s="174" t="s">
        <v>70</v>
      </c>
      <c r="U1" s="174"/>
      <c r="V1" s="173" t="s">
        <v>71</v>
      </c>
      <c r="W1" s="173"/>
      <c r="X1" s="174" t="s">
        <v>72</v>
      </c>
      <c r="Y1" s="174"/>
      <c r="Z1" s="174"/>
      <c r="AA1" s="173" t="s">
        <v>74</v>
      </c>
      <c r="AB1" s="173"/>
      <c r="AC1" s="173"/>
      <c r="AD1" s="174" t="s">
        <v>76</v>
      </c>
      <c r="AE1" s="174"/>
      <c r="AF1" s="174"/>
      <c r="AG1" s="173" t="s">
        <v>77</v>
      </c>
      <c r="AH1" s="173"/>
      <c r="AI1" s="173"/>
      <c r="AJ1" s="174" t="s">
        <v>79</v>
      </c>
      <c r="AK1" s="174"/>
      <c r="AL1" s="174"/>
      <c r="AM1" s="173" t="s">
        <v>81</v>
      </c>
      <c r="AN1" s="173"/>
      <c r="AO1" s="173"/>
      <c r="AP1" s="103"/>
      <c r="AQ1" s="103"/>
    </row>
    <row r="2" spans="1:43" s="48" customFormat="1" ht="54" customHeight="1" x14ac:dyDescent="0.2">
      <c r="A2" s="166"/>
      <c r="B2" s="171"/>
      <c r="C2" s="167" t="s">
        <v>52</v>
      </c>
      <c r="D2" s="168" t="s">
        <v>53</v>
      </c>
      <c r="E2" s="168"/>
      <c r="F2" s="169" t="s">
        <v>106</v>
      </c>
      <c r="G2" s="169"/>
      <c r="H2" s="168" t="s">
        <v>54</v>
      </c>
      <c r="I2" s="168"/>
      <c r="J2" s="169" t="s">
        <v>55</v>
      </c>
      <c r="K2" s="169"/>
      <c r="L2" s="168" t="s">
        <v>56</v>
      </c>
      <c r="M2" s="168"/>
      <c r="N2" s="169" t="s">
        <v>57</v>
      </c>
      <c r="O2" s="169"/>
      <c r="P2" s="169"/>
      <c r="Q2" s="168" t="s">
        <v>59</v>
      </c>
      <c r="R2" s="168"/>
      <c r="S2" s="168"/>
      <c r="T2" s="169" t="s">
        <v>60</v>
      </c>
      <c r="U2" s="169"/>
      <c r="V2" s="168" t="s">
        <v>61</v>
      </c>
      <c r="W2" s="168"/>
      <c r="X2" s="169" t="s">
        <v>73</v>
      </c>
      <c r="Y2" s="169"/>
      <c r="Z2" s="169"/>
      <c r="AA2" s="168" t="s">
        <v>75</v>
      </c>
      <c r="AB2" s="168"/>
      <c r="AC2" s="168"/>
      <c r="AD2" s="175" t="s">
        <v>244</v>
      </c>
      <c r="AE2" s="175"/>
      <c r="AF2" s="175"/>
      <c r="AG2" s="168" t="s">
        <v>78</v>
      </c>
      <c r="AH2" s="168"/>
      <c r="AI2" s="168"/>
      <c r="AJ2" s="169" t="s">
        <v>80</v>
      </c>
      <c r="AK2" s="169"/>
      <c r="AL2" s="169"/>
      <c r="AM2" s="168" t="s">
        <v>82</v>
      </c>
      <c r="AN2" s="168"/>
      <c r="AO2" s="168"/>
      <c r="AP2" s="46" t="s">
        <v>130</v>
      </c>
      <c r="AQ2" s="47" t="s">
        <v>131</v>
      </c>
    </row>
    <row r="3" spans="1:43" ht="16.5" customHeight="1" x14ac:dyDescent="0.2">
      <c r="A3" s="166"/>
      <c r="B3" s="172"/>
      <c r="C3" s="167"/>
      <c r="D3" s="104" t="s">
        <v>30</v>
      </c>
      <c r="E3" s="104" t="s">
        <v>31</v>
      </c>
      <c r="F3" s="105" t="s">
        <v>30</v>
      </c>
      <c r="G3" s="105" t="s">
        <v>31</v>
      </c>
      <c r="H3" s="104" t="s">
        <v>30</v>
      </c>
      <c r="I3" s="104" t="s">
        <v>31</v>
      </c>
      <c r="J3" s="105" t="s">
        <v>30</v>
      </c>
      <c r="K3" s="105" t="s">
        <v>31</v>
      </c>
      <c r="L3" s="104" t="s">
        <v>30</v>
      </c>
      <c r="M3" s="104" t="s">
        <v>31</v>
      </c>
      <c r="N3" s="102" t="s">
        <v>13</v>
      </c>
      <c r="O3" s="102" t="s">
        <v>14</v>
      </c>
      <c r="P3" s="102" t="s">
        <v>58</v>
      </c>
      <c r="Q3" s="106" t="s">
        <v>13</v>
      </c>
      <c r="R3" s="106" t="s">
        <v>14</v>
      </c>
      <c r="S3" s="106" t="s">
        <v>58</v>
      </c>
      <c r="T3" s="105" t="s">
        <v>30</v>
      </c>
      <c r="U3" s="105" t="s">
        <v>31</v>
      </c>
      <c r="V3" s="104" t="s">
        <v>30</v>
      </c>
      <c r="W3" s="104" t="s">
        <v>31</v>
      </c>
      <c r="X3" s="102" t="s">
        <v>13</v>
      </c>
      <c r="Y3" s="102" t="s">
        <v>14</v>
      </c>
      <c r="Z3" s="102" t="s">
        <v>58</v>
      </c>
      <c r="AA3" s="106" t="s">
        <v>13</v>
      </c>
      <c r="AB3" s="106" t="s">
        <v>14</v>
      </c>
      <c r="AC3" s="106" t="s">
        <v>58</v>
      </c>
      <c r="AD3" s="102" t="s">
        <v>13</v>
      </c>
      <c r="AE3" s="102" t="s">
        <v>14</v>
      </c>
      <c r="AF3" s="102" t="s">
        <v>58</v>
      </c>
      <c r="AG3" s="106" t="s">
        <v>13</v>
      </c>
      <c r="AH3" s="106" t="s">
        <v>14</v>
      </c>
      <c r="AI3" s="106" t="s">
        <v>58</v>
      </c>
      <c r="AJ3" s="102" t="s">
        <v>13</v>
      </c>
      <c r="AK3" s="102" t="s">
        <v>14</v>
      </c>
      <c r="AL3" s="102" t="s">
        <v>58</v>
      </c>
      <c r="AM3" s="106" t="s">
        <v>13</v>
      </c>
      <c r="AN3" s="106" t="s">
        <v>14</v>
      </c>
      <c r="AO3" s="106" t="s">
        <v>58</v>
      </c>
      <c r="AP3" s="107" t="s">
        <v>134</v>
      </c>
      <c r="AQ3" s="107" t="s">
        <v>133</v>
      </c>
    </row>
    <row r="4" spans="1:43" ht="15" x14ac:dyDescent="0.2">
      <c r="A4" s="108">
        <v>1</v>
      </c>
      <c r="B4" s="109" t="str">
        <f>'Basic info'!B4</f>
        <v>Bhanwari Kanwar/ Gopal</v>
      </c>
      <c r="C4" s="110">
        <v>2</v>
      </c>
      <c r="D4" s="111"/>
      <c r="E4" s="112" t="s">
        <v>31</v>
      </c>
      <c r="F4" s="113"/>
      <c r="G4" s="110" t="s">
        <v>31</v>
      </c>
      <c r="H4" s="111"/>
      <c r="I4" s="112" t="s">
        <v>31</v>
      </c>
      <c r="J4" s="113"/>
      <c r="K4" s="110" t="s">
        <v>31</v>
      </c>
      <c r="L4" s="111" t="s">
        <v>30</v>
      </c>
      <c r="M4" s="106"/>
      <c r="N4" s="102"/>
      <c r="O4" s="113" t="s">
        <v>14</v>
      </c>
      <c r="P4" s="102"/>
      <c r="Q4" s="106"/>
      <c r="R4" s="111"/>
      <c r="S4" s="106" t="s">
        <v>58</v>
      </c>
      <c r="T4" s="113" t="s">
        <v>30</v>
      </c>
      <c r="U4" s="113"/>
      <c r="V4" s="111"/>
      <c r="W4" s="111" t="s">
        <v>31</v>
      </c>
      <c r="X4" s="102"/>
      <c r="Y4" s="113" t="s">
        <v>14</v>
      </c>
      <c r="Z4" s="102"/>
      <c r="AA4" s="106"/>
      <c r="AB4" s="111"/>
      <c r="AC4" s="112" t="s">
        <v>58</v>
      </c>
      <c r="AD4" s="102"/>
      <c r="AE4" s="102"/>
      <c r="AF4" s="113" t="s">
        <v>58</v>
      </c>
      <c r="AG4" s="106"/>
      <c r="AH4" s="111"/>
      <c r="AI4" s="106" t="s">
        <v>58</v>
      </c>
      <c r="AJ4" s="102"/>
      <c r="AK4" s="102"/>
      <c r="AL4" s="113" t="s">
        <v>58</v>
      </c>
      <c r="AM4" s="106"/>
      <c r="AN4" s="111" t="s">
        <v>14</v>
      </c>
      <c r="AO4" s="106"/>
      <c r="AP4" s="114"/>
      <c r="AQ4" s="115" t="s">
        <v>132</v>
      </c>
    </row>
    <row r="5" spans="1:43" ht="29.25" customHeight="1" x14ac:dyDescent="0.2">
      <c r="A5" s="108">
        <v>2</v>
      </c>
      <c r="B5" s="109" t="str">
        <f>'Basic info'!B5</f>
        <v>Pushp Kanar/ Rghunath Singh</v>
      </c>
      <c r="C5" s="110">
        <v>3</v>
      </c>
      <c r="D5" s="111"/>
      <c r="E5" s="112" t="s">
        <v>31</v>
      </c>
      <c r="F5" s="113"/>
      <c r="G5" s="110" t="s">
        <v>31</v>
      </c>
      <c r="H5" s="111"/>
      <c r="I5" s="111" t="s">
        <v>30</v>
      </c>
      <c r="J5" s="113" t="s">
        <v>30</v>
      </c>
      <c r="K5" s="110"/>
      <c r="L5" s="111" t="s">
        <v>30</v>
      </c>
      <c r="M5" s="112"/>
      <c r="N5" s="110"/>
      <c r="O5" s="113" t="s">
        <v>14</v>
      </c>
      <c r="P5" s="110"/>
      <c r="Q5" s="112"/>
      <c r="R5" s="111"/>
      <c r="S5" s="112" t="s">
        <v>58</v>
      </c>
      <c r="T5" s="113"/>
      <c r="U5" s="113"/>
      <c r="V5" s="111" t="s">
        <v>30</v>
      </c>
      <c r="W5" s="111"/>
      <c r="X5" s="110"/>
      <c r="Y5" s="113" t="s">
        <v>14</v>
      </c>
      <c r="Z5" s="113"/>
      <c r="AA5" s="112" t="s">
        <v>201</v>
      </c>
      <c r="AB5" s="111"/>
      <c r="AC5" s="111"/>
      <c r="AD5" s="110" t="s">
        <v>13</v>
      </c>
      <c r="AE5" s="113"/>
      <c r="AF5" s="113"/>
      <c r="AG5" s="112"/>
      <c r="AH5" s="111"/>
      <c r="AI5" s="111" t="s">
        <v>200</v>
      </c>
      <c r="AJ5" s="110"/>
      <c r="AK5" s="113"/>
      <c r="AL5" s="113"/>
      <c r="AM5" s="112"/>
      <c r="AN5" s="111" t="s">
        <v>14</v>
      </c>
      <c r="AO5" s="112"/>
      <c r="AP5" s="114"/>
      <c r="AQ5" s="116" t="s">
        <v>158</v>
      </c>
    </row>
    <row r="6" spans="1:43" ht="22.5" customHeight="1" x14ac:dyDescent="0.2">
      <c r="A6" s="108">
        <v>3</v>
      </c>
      <c r="B6" s="109" t="str">
        <f>'Basic info'!B6</f>
        <v>Pappu Devi, Sakta Ram</v>
      </c>
      <c r="C6" s="110">
        <v>3</v>
      </c>
      <c r="D6" s="111"/>
      <c r="E6" s="112" t="s">
        <v>31</v>
      </c>
      <c r="F6" s="113"/>
      <c r="G6" s="110" t="s">
        <v>31</v>
      </c>
      <c r="H6" s="111"/>
      <c r="I6" s="112" t="s">
        <v>31</v>
      </c>
      <c r="J6" s="113"/>
      <c r="K6" s="110" t="s">
        <v>31</v>
      </c>
      <c r="L6" s="111" t="s">
        <v>30</v>
      </c>
      <c r="M6" s="112"/>
      <c r="N6" s="110" t="s">
        <v>13</v>
      </c>
      <c r="O6" s="113"/>
      <c r="P6" s="110"/>
      <c r="Q6" s="112"/>
      <c r="R6" s="111"/>
      <c r="S6" s="112" t="s">
        <v>58</v>
      </c>
      <c r="T6" s="113" t="s">
        <v>30</v>
      </c>
      <c r="U6" s="113"/>
      <c r="V6" s="111"/>
      <c r="W6" s="111" t="s">
        <v>31</v>
      </c>
      <c r="X6" s="110"/>
      <c r="Y6" s="113" t="s">
        <v>14</v>
      </c>
      <c r="Z6" s="110"/>
      <c r="AA6" s="111" t="s">
        <v>201</v>
      </c>
      <c r="AB6" s="112"/>
      <c r="AC6" s="112"/>
      <c r="AD6" s="113"/>
      <c r="AE6" s="110"/>
      <c r="AF6" s="110" t="s">
        <v>200</v>
      </c>
      <c r="AG6" s="111" t="s">
        <v>201</v>
      </c>
      <c r="AH6" s="112"/>
      <c r="AI6" s="112"/>
      <c r="AJ6" s="110"/>
      <c r="AK6" s="110"/>
      <c r="AL6" s="113" t="s">
        <v>58</v>
      </c>
      <c r="AM6" s="112"/>
      <c r="AN6" s="111" t="s">
        <v>14</v>
      </c>
      <c r="AO6" s="112"/>
      <c r="AP6" s="46" t="s">
        <v>162</v>
      </c>
      <c r="AQ6" s="115"/>
    </row>
    <row r="7" spans="1:43" ht="36.75" customHeight="1" x14ac:dyDescent="0.2">
      <c r="A7" s="108">
        <v>4</v>
      </c>
      <c r="B7" s="109" t="str">
        <f>'Basic info'!B7</f>
        <v>Kiran Kanar, Jtu Singh</v>
      </c>
      <c r="C7" s="110">
        <v>3</v>
      </c>
      <c r="D7" s="112"/>
      <c r="E7" s="111" t="s">
        <v>31</v>
      </c>
      <c r="F7" s="113"/>
      <c r="G7" s="110" t="s">
        <v>31</v>
      </c>
      <c r="H7" s="111"/>
      <c r="I7" s="112" t="s">
        <v>31</v>
      </c>
      <c r="J7" s="113"/>
      <c r="K7" s="110" t="s">
        <v>31</v>
      </c>
      <c r="L7" s="111"/>
      <c r="M7" s="112" t="s">
        <v>31</v>
      </c>
      <c r="N7" s="110"/>
      <c r="O7" s="113" t="s">
        <v>14</v>
      </c>
      <c r="P7" s="113"/>
      <c r="Q7" s="112"/>
      <c r="R7" s="112"/>
      <c r="S7" s="111" t="s">
        <v>58</v>
      </c>
      <c r="T7" s="113"/>
      <c r="U7" s="117"/>
      <c r="V7" s="111"/>
      <c r="W7" s="118" t="s">
        <v>197</v>
      </c>
      <c r="X7" s="113"/>
      <c r="Y7" s="113" t="s">
        <v>14</v>
      </c>
      <c r="Z7" s="110"/>
      <c r="AA7" s="111"/>
      <c r="AB7" s="112"/>
      <c r="AC7" s="112" t="s">
        <v>58</v>
      </c>
      <c r="AD7" s="110" t="s">
        <v>13</v>
      </c>
      <c r="AE7" s="110"/>
      <c r="AF7" s="113"/>
      <c r="AG7" s="111"/>
      <c r="AH7" s="112"/>
      <c r="AI7" s="111" t="s">
        <v>200</v>
      </c>
      <c r="AJ7" s="110"/>
      <c r="AK7" s="110"/>
      <c r="AL7" s="113" t="s">
        <v>58</v>
      </c>
      <c r="AM7" s="112"/>
      <c r="AN7" s="111" t="s">
        <v>14</v>
      </c>
      <c r="AO7" s="111"/>
      <c r="AP7" s="119" t="s">
        <v>198</v>
      </c>
      <c r="AQ7" s="115"/>
    </row>
    <row r="8" spans="1:43" ht="21" customHeight="1" x14ac:dyDescent="0.2">
      <c r="A8" s="108">
        <v>5</v>
      </c>
      <c r="B8" s="109" t="str">
        <f>'Basic info'!B8</f>
        <v>Prem Kanwar, Kan Singh</v>
      </c>
      <c r="C8" s="110">
        <v>5</v>
      </c>
      <c r="D8" s="111"/>
      <c r="E8" s="112" t="s">
        <v>31</v>
      </c>
      <c r="F8" s="113"/>
      <c r="G8" s="110" t="s">
        <v>31</v>
      </c>
      <c r="H8" s="111"/>
      <c r="I8" s="112" t="s">
        <v>31</v>
      </c>
      <c r="J8" s="113"/>
      <c r="K8" s="110" t="s">
        <v>31</v>
      </c>
      <c r="L8" s="111" t="s">
        <v>30</v>
      </c>
      <c r="M8" s="112"/>
      <c r="N8" s="110"/>
      <c r="O8" s="110"/>
      <c r="P8" s="113" t="s">
        <v>58</v>
      </c>
      <c r="Q8" s="112"/>
      <c r="R8" s="111"/>
      <c r="S8" s="111" t="s">
        <v>58</v>
      </c>
      <c r="T8" s="113"/>
      <c r="U8" s="113" t="s">
        <v>123</v>
      </c>
      <c r="V8" s="111" t="s">
        <v>30</v>
      </c>
      <c r="W8" s="111"/>
      <c r="X8" s="110"/>
      <c r="Y8" s="113"/>
      <c r="Z8" s="113" t="s">
        <v>30</v>
      </c>
      <c r="AA8" s="111" t="s">
        <v>13</v>
      </c>
      <c r="AB8" s="112"/>
      <c r="AC8" s="112"/>
      <c r="AD8" s="110"/>
      <c r="AE8" s="110" t="s">
        <v>14</v>
      </c>
      <c r="AF8" s="113"/>
      <c r="AG8" s="111"/>
      <c r="AH8" s="112"/>
      <c r="AI8" s="111" t="s">
        <v>200</v>
      </c>
      <c r="AJ8" s="110"/>
      <c r="AK8" s="110"/>
      <c r="AL8" s="113" t="s">
        <v>58</v>
      </c>
      <c r="AM8" s="112"/>
      <c r="AN8" s="111" t="s">
        <v>14</v>
      </c>
      <c r="AO8" s="112"/>
      <c r="AP8" s="46" t="s">
        <v>199</v>
      </c>
      <c r="AQ8" s="115"/>
    </row>
    <row r="9" spans="1:43" ht="21" customHeight="1" x14ac:dyDescent="0.2">
      <c r="A9" s="108">
        <v>6</v>
      </c>
      <c r="B9" s="109" t="str">
        <f>'Basic info'!B9</f>
        <v>Hukam Kanwar, Dhirender Singh</v>
      </c>
      <c r="C9" s="110">
        <v>4</v>
      </c>
      <c r="D9" s="111" t="s">
        <v>30</v>
      </c>
      <c r="E9" s="111"/>
      <c r="F9" s="113" t="s">
        <v>30</v>
      </c>
      <c r="G9" s="110"/>
      <c r="H9" s="111" t="s">
        <v>30</v>
      </c>
      <c r="I9" s="112"/>
      <c r="J9" s="113" t="s">
        <v>30</v>
      </c>
      <c r="K9" s="110"/>
      <c r="L9" s="111" t="s">
        <v>30</v>
      </c>
      <c r="M9" s="112"/>
      <c r="N9" s="110" t="s">
        <v>13</v>
      </c>
      <c r="O9" s="113"/>
      <c r="P9" s="110"/>
      <c r="Q9" s="112"/>
      <c r="R9" s="111"/>
      <c r="S9" s="111" t="s">
        <v>58</v>
      </c>
      <c r="T9" s="113" t="s">
        <v>30</v>
      </c>
      <c r="U9" s="113"/>
      <c r="V9" s="111" t="s">
        <v>30</v>
      </c>
      <c r="W9" s="111"/>
      <c r="X9" s="110"/>
      <c r="Y9" s="113"/>
      <c r="Z9" s="113" t="s">
        <v>30</v>
      </c>
      <c r="AA9" s="112"/>
      <c r="AB9" s="111" t="s">
        <v>14</v>
      </c>
      <c r="AC9" s="112"/>
      <c r="AD9" s="110" t="s">
        <v>13</v>
      </c>
      <c r="AE9" s="113"/>
      <c r="AF9" s="110"/>
      <c r="AG9" s="112"/>
      <c r="AH9" s="111"/>
      <c r="AI9" s="111" t="s">
        <v>200</v>
      </c>
      <c r="AJ9" s="110"/>
      <c r="AK9" s="113"/>
      <c r="AL9" s="110" t="s">
        <v>58</v>
      </c>
      <c r="AM9" s="112"/>
      <c r="AN9" s="111"/>
      <c r="AO9" s="112"/>
      <c r="AP9" s="46" t="s">
        <v>199</v>
      </c>
      <c r="AQ9" s="115"/>
    </row>
    <row r="10" spans="1:43" ht="21" customHeight="1" x14ac:dyDescent="0.2">
      <c r="A10" s="108">
        <v>7</v>
      </c>
      <c r="B10" s="109" t="str">
        <f>'Basic info'!B10</f>
        <v>Minky Bishnoi, Mohanram</v>
      </c>
      <c r="C10" s="110">
        <v>3</v>
      </c>
      <c r="D10" s="111"/>
      <c r="E10" s="112" t="s">
        <v>31</v>
      </c>
      <c r="F10" s="113"/>
      <c r="G10" s="110" t="s">
        <v>31</v>
      </c>
      <c r="H10" s="111"/>
      <c r="I10" s="112" t="s">
        <v>31</v>
      </c>
      <c r="J10" s="113"/>
      <c r="K10" s="110" t="s">
        <v>31</v>
      </c>
      <c r="L10" s="111" t="s">
        <v>30</v>
      </c>
      <c r="M10" s="112"/>
      <c r="N10" s="110"/>
      <c r="O10" s="113" t="s">
        <v>14</v>
      </c>
      <c r="P10" s="110"/>
      <c r="Q10" s="112"/>
      <c r="R10" s="111"/>
      <c r="S10" s="111" t="s">
        <v>58</v>
      </c>
      <c r="T10" s="113" t="s">
        <v>30</v>
      </c>
      <c r="U10" s="113"/>
      <c r="V10" s="111"/>
      <c r="W10" s="111" t="s">
        <v>31</v>
      </c>
      <c r="X10" s="110"/>
      <c r="Y10" s="113" t="s">
        <v>14</v>
      </c>
      <c r="Z10" s="110"/>
      <c r="AA10" s="111" t="s">
        <v>13</v>
      </c>
      <c r="AB10" s="112"/>
      <c r="AC10" s="112"/>
      <c r="AD10" s="113"/>
      <c r="AE10" s="110" t="s">
        <v>14</v>
      </c>
      <c r="AF10" s="110"/>
      <c r="AG10" s="111"/>
      <c r="AH10" s="112"/>
      <c r="AI10" s="111" t="s">
        <v>200</v>
      </c>
      <c r="AJ10" s="110"/>
      <c r="AK10" s="110"/>
      <c r="AL10" s="113" t="s">
        <v>58</v>
      </c>
      <c r="AM10" s="112"/>
      <c r="AN10" s="111" t="s">
        <v>14</v>
      </c>
      <c r="AO10" s="112"/>
      <c r="AP10" s="46" t="s">
        <v>199</v>
      </c>
      <c r="AQ10" s="115"/>
    </row>
    <row r="11" spans="1:43" ht="15" x14ac:dyDescent="0.2">
      <c r="A11" s="108">
        <v>8</v>
      </c>
      <c r="B11" s="109" t="str">
        <f>'Basic info'!B11</f>
        <v>Laxmi Devi, Kanaram</v>
      </c>
      <c r="C11" s="110">
        <v>3</v>
      </c>
      <c r="D11" s="111"/>
      <c r="E11" s="112" t="s">
        <v>31</v>
      </c>
      <c r="F11" s="113"/>
      <c r="G11" s="110" t="s">
        <v>31</v>
      </c>
      <c r="H11" s="111"/>
      <c r="I11" s="112" t="s">
        <v>31</v>
      </c>
      <c r="J11" s="113"/>
      <c r="K11" s="110" t="s">
        <v>31</v>
      </c>
      <c r="L11" s="111" t="s">
        <v>30</v>
      </c>
      <c r="M11" s="112"/>
      <c r="N11" s="110"/>
      <c r="O11" s="113" t="s">
        <v>14</v>
      </c>
      <c r="P11" s="113"/>
      <c r="Q11" s="112"/>
      <c r="R11" s="111" t="s">
        <v>14</v>
      </c>
      <c r="S11" s="112"/>
      <c r="T11" s="113" t="s">
        <v>30</v>
      </c>
      <c r="U11" s="113"/>
      <c r="V11" s="111" t="s">
        <v>30</v>
      </c>
      <c r="W11" s="111"/>
      <c r="X11" s="110"/>
      <c r="Y11" s="113" t="s">
        <v>14</v>
      </c>
      <c r="Z11" s="110"/>
      <c r="AA11" s="111" t="s">
        <v>13</v>
      </c>
      <c r="AB11" s="111"/>
      <c r="AC11" s="112"/>
      <c r="AD11" s="110"/>
      <c r="AE11" s="110"/>
      <c r="AF11" s="113" t="s">
        <v>58</v>
      </c>
      <c r="AG11" s="112"/>
      <c r="AH11" s="112"/>
      <c r="AI11" s="111" t="s">
        <v>200</v>
      </c>
      <c r="AJ11" s="110"/>
      <c r="AK11" s="110"/>
      <c r="AL11" s="113" t="s">
        <v>58</v>
      </c>
      <c r="AM11" s="112"/>
      <c r="AN11" s="111" t="s">
        <v>14</v>
      </c>
      <c r="AO11" s="112"/>
      <c r="AP11" s="46" t="s">
        <v>199</v>
      </c>
      <c r="AQ11" s="115"/>
    </row>
    <row r="12" spans="1:43" ht="15" x14ac:dyDescent="0.2">
      <c r="A12" s="108">
        <v>9</v>
      </c>
      <c r="B12" s="109" t="str">
        <f>'Basic info'!B12</f>
        <v>Surati Devi, Baburam</v>
      </c>
      <c r="C12" s="110">
        <v>3</v>
      </c>
      <c r="D12" s="111"/>
      <c r="E12" s="112" t="s">
        <v>31</v>
      </c>
      <c r="F12" s="113"/>
      <c r="G12" s="110" t="s">
        <v>31</v>
      </c>
      <c r="H12" s="111"/>
      <c r="I12" s="112" t="s">
        <v>31</v>
      </c>
      <c r="J12" s="113"/>
      <c r="K12" s="110" t="s">
        <v>31</v>
      </c>
      <c r="L12" s="111" t="s">
        <v>30</v>
      </c>
      <c r="M12" s="112"/>
      <c r="N12" s="110" t="s">
        <v>13</v>
      </c>
      <c r="O12" s="113"/>
      <c r="P12" s="110"/>
      <c r="Q12" s="112"/>
      <c r="R12" s="111"/>
      <c r="S12" s="111" t="s">
        <v>58</v>
      </c>
      <c r="T12" s="113" t="s">
        <v>30</v>
      </c>
      <c r="U12" s="113"/>
      <c r="V12" s="111" t="s">
        <v>30</v>
      </c>
      <c r="W12" s="111"/>
      <c r="X12" s="110"/>
      <c r="Y12" s="113" t="s">
        <v>14</v>
      </c>
      <c r="Z12" s="110"/>
      <c r="AA12" s="111" t="s">
        <v>13</v>
      </c>
      <c r="AB12" s="112"/>
      <c r="AC12" s="112"/>
      <c r="AD12" s="113"/>
      <c r="AE12" s="110"/>
      <c r="AF12" s="110" t="s">
        <v>58</v>
      </c>
      <c r="AG12" s="111"/>
      <c r="AH12" s="112"/>
      <c r="AI12" s="111" t="s">
        <v>200</v>
      </c>
      <c r="AJ12" s="110"/>
      <c r="AK12" s="110"/>
      <c r="AL12" s="113" t="s">
        <v>58</v>
      </c>
      <c r="AM12" s="112"/>
      <c r="AN12" s="111" t="s">
        <v>14</v>
      </c>
      <c r="AO12" s="112"/>
      <c r="AP12" s="46" t="s">
        <v>199</v>
      </c>
      <c r="AQ12" s="115"/>
    </row>
    <row r="13" spans="1:43" ht="15" x14ac:dyDescent="0.2">
      <c r="A13" s="108">
        <v>10</v>
      </c>
      <c r="B13" s="109" t="str">
        <f>'Basic info'!B13</f>
        <v>Manohar Kanwar, Chotu Singh</v>
      </c>
      <c r="C13" s="110">
        <v>4</v>
      </c>
      <c r="D13" s="111"/>
      <c r="E13" s="112" t="s">
        <v>31</v>
      </c>
      <c r="F13" s="113" t="s">
        <v>30</v>
      </c>
      <c r="G13" s="110"/>
      <c r="H13" s="111" t="s">
        <v>30</v>
      </c>
      <c r="I13" s="112"/>
      <c r="J13" s="113" t="s">
        <v>30</v>
      </c>
      <c r="K13" s="110"/>
      <c r="L13" s="111" t="s">
        <v>30</v>
      </c>
      <c r="M13" s="112"/>
      <c r="N13" s="110"/>
      <c r="O13" s="113" t="s">
        <v>14</v>
      </c>
      <c r="P13" s="113"/>
      <c r="Q13" s="112"/>
      <c r="R13" s="112"/>
      <c r="S13" s="111" t="s">
        <v>58</v>
      </c>
      <c r="T13" s="113" t="s">
        <v>30</v>
      </c>
      <c r="U13" s="113"/>
      <c r="V13" s="111" t="s">
        <v>30</v>
      </c>
      <c r="W13" s="111"/>
      <c r="X13" s="110"/>
      <c r="Y13" s="113" t="s">
        <v>14</v>
      </c>
      <c r="Z13" s="113"/>
      <c r="AA13" s="111" t="s">
        <v>13</v>
      </c>
      <c r="AB13" s="112"/>
      <c r="AC13" s="111"/>
      <c r="AD13" s="110"/>
      <c r="AE13" s="110"/>
      <c r="AF13" s="113" t="s">
        <v>58</v>
      </c>
      <c r="AG13" s="112"/>
      <c r="AH13" s="112"/>
      <c r="AI13" s="111" t="s">
        <v>200</v>
      </c>
      <c r="AJ13" s="110"/>
      <c r="AK13" s="110"/>
      <c r="AL13" s="113" t="s">
        <v>58</v>
      </c>
      <c r="AM13" s="112"/>
      <c r="AN13" s="111" t="s">
        <v>14</v>
      </c>
      <c r="AO13" s="111"/>
      <c r="AP13" s="46" t="s">
        <v>199</v>
      </c>
      <c r="AQ13" s="115"/>
    </row>
    <row r="14" spans="1:43" ht="15" x14ac:dyDescent="0.2">
      <c r="A14" s="108">
        <v>11</v>
      </c>
      <c r="B14" s="109" t="str">
        <f>'Basic info'!B14</f>
        <v>Rajender Kanwar, Shyam Singh</v>
      </c>
      <c r="C14" s="110">
        <v>2</v>
      </c>
      <c r="D14" s="111" t="s">
        <v>30</v>
      </c>
      <c r="E14" s="111"/>
      <c r="F14" s="113" t="s">
        <v>30</v>
      </c>
      <c r="G14" s="102"/>
      <c r="H14" s="111" t="s">
        <v>30</v>
      </c>
      <c r="I14" s="111"/>
      <c r="J14" s="102"/>
      <c r="K14" s="110" t="s">
        <v>31</v>
      </c>
      <c r="L14" s="111" t="s">
        <v>30</v>
      </c>
      <c r="M14" s="111"/>
      <c r="N14" s="113"/>
      <c r="O14" s="102"/>
      <c r="P14" s="113" t="s">
        <v>58</v>
      </c>
      <c r="Q14" s="111"/>
      <c r="R14" s="106"/>
      <c r="S14" s="111" t="s">
        <v>58</v>
      </c>
      <c r="T14" s="113" t="s">
        <v>30</v>
      </c>
      <c r="U14" s="113"/>
      <c r="V14" s="111" t="s">
        <v>30</v>
      </c>
      <c r="W14" s="111"/>
      <c r="X14" s="113"/>
      <c r="Y14" s="113" t="s">
        <v>14</v>
      </c>
      <c r="Z14" s="113" t="s">
        <v>58</v>
      </c>
      <c r="AA14" s="111"/>
      <c r="AB14" s="106"/>
      <c r="AC14" s="112" t="s">
        <v>58</v>
      </c>
      <c r="AD14" s="102"/>
      <c r="AE14" s="102"/>
      <c r="AF14" s="113" t="s">
        <v>58</v>
      </c>
      <c r="AG14" s="106"/>
      <c r="AH14" s="106"/>
      <c r="AI14" s="111" t="s">
        <v>200</v>
      </c>
      <c r="AJ14" s="102"/>
      <c r="AK14" s="102"/>
      <c r="AL14" s="113" t="s">
        <v>58</v>
      </c>
      <c r="AM14" s="106"/>
      <c r="AN14" s="111" t="s">
        <v>14</v>
      </c>
      <c r="AO14" s="111"/>
      <c r="AP14" s="119" t="s">
        <v>198</v>
      </c>
      <c r="AQ14" s="115"/>
    </row>
    <row r="15" spans="1:43" ht="15" x14ac:dyDescent="0.2">
      <c r="A15" s="108">
        <v>12</v>
      </c>
      <c r="B15" s="109" t="str">
        <f>'Basic info'!B15</f>
        <v>Sugana Devi, Biaram</v>
      </c>
      <c r="C15" s="110">
        <v>3</v>
      </c>
      <c r="D15" s="111"/>
      <c r="E15" s="112" t="s">
        <v>31</v>
      </c>
      <c r="F15" s="113"/>
      <c r="G15" s="110" t="s">
        <v>31</v>
      </c>
      <c r="H15" s="111"/>
      <c r="I15" s="112" t="s">
        <v>31</v>
      </c>
      <c r="J15" s="113"/>
      <c r="K15" s="110" t="s">
        <v>31</v>
      </c>
      <c r="L15" s="111" t="s">
        <v>30</v>
      </c>
      <c r="M15" s="106"/>
      <c r="N15" s="110" t="s">
        <v>13</v>
      </c>
      <c r="O15" s="102"/>
      <c r="P15" s="113"/>
      <c r="Q15" s="106"/>
      <c r="R15" s="106"/>
      <c r="S15" s="111" t="s">
        <v>58</v>
      </c>
      <c r="T15" s="113"/>
      <c r="U15" s="113" t="s">
        <v>123</v>
      </c>
      <c r="V15" s="111"/>
      <c r="W15" s="111" t="s">
        <v>31</v>
      </c>
      <c r="X15" s="102"/>
      <c r="Y15" s="113" t="s">
        <v>14</v>
      </c>
      <c r="Z15" s="102"/>
      <c r="AA15" s="111" t="s">
        <v>13</v>
      </c>
      <c r="AB15" s="106"/>
      <c r="AC15" s="106"/>
      <c r="AD15" s="102"/>
      <c r="AE15" s="102"/>
      <c r="AF15" s="113" t="s">
        <v>58</v>
      </c>
      <c r="AG15" s="111" t="s">
        <v>13</v>
      </c>
      <c r="AH15" s="106"/>
      <c r="AI15" s="106"/>
      <c r="AJ15" s="102"/>
      <c r="AK15" s="102"/>
      <c r="AL15" s="113" t="s">
        <v>58</v>
      </c>
      <c r="AM15" s="106"/>
      <c r="AN15" s="111" t="s">
        <v>14</v>
      </c>
      <c r="AO15" s="106"/>
      <c r="AP15" s="46" t="s">
        <v>199</v>
      </c>
      <c r="AQ15" s="115"/>
    </row>
    <row r="16" spans="1:43" ht="15" x14ac:dyDescent="0.2">
      <c r="A16" s="108">
        <v>13</v>
      </c>
      <c r="B16" s="109" t="str">
        <f>'Basic info'!B16</f>
        <v>Puran Kanwar, Manohar Singh</v>
      </c>
      <c r="C16" s="110">
        <v>3</v>
      </c>
      <c r="D16" s="111" t="s">
        <v>30</v>
      </c>
      <c r="E16" s="106"/>
      <c r="F16" s="113" t="s">
        <v>30</v>
      </c>
      <c r="G16" s="102"/>
      <c r="H16" s="111" t="s">
        <v>30</v>
      </c>
      <c r="I16" s="111"/>
      <c r="J16" s="102"/>
      <c r="K16" s="110" t="s">
        <v>31</v>
      </c>
      <c r="L16" s="111" t="s">
        <v>30</v>
      </c>
      <c r="M16" s="111"/>
      <c r="N16" s="102"/>
      <c r="O16" s="113" t="s">
        <v>14</v>
      </c>
      <c r="P16" s="113"/>
      <c r="Q16" s="106"/>
      <c r="R16" s="111"/>
      <c r="S16" s="111" t="s">
        <v>58</v>
      </c>
      <c r="T16" s="113"/>
      <c r="U16" s="113" t="s">
        <v>123</v>
      </c>
      <c r="V16" s="111" t="s">
        <v>30</v>
      </c>
      <c r="W16" s="111"/>
      <c r="X16" s="102"/>
      <c r="Y16" s="113" t="s">
        <v>14</v>
      </c>
      <c r="Z16" s="102"/>
      <c r="AA16" s="111" t="s">
        <v>13</v>
      </c>
      <c r="AB16" s="106"/>
      <c r="AC16" s="106"/>
      <c r="AD16" s="102"/>
      <c r="AE16" s="102"/>
      <c r="AF16" s="113" t="s">
        <v>58</v>
      </c>
      <c r="AG16" s="111"/>
      <c r="AH16" s="106"/>
      <c r="AI16" s="111" t="s">
        <v>200</v>
      </c>
      <c r="AJ16" s="102"/>
      <c r="AK16" s="102"/>
      <c r="AL16" s="113" t="s">
        <v>58</v>
      </c>
      <c r="AM16" s="106"/>
      <c r="AN16" s="111" t="s">
        <v>14</v>
      </c>
      <c r="AO16" s="106"/>
      <c r="AP16" s="46" t="s">
        <v>199</v>
      </c>
      <c r="AQ16" s="115"/>
    </row>
    <row r="17" spans="1:43" ht="15" customHeight="1" x14ac:dyDescent="0.2">
      <c r="A17" s="108">
        <v>14</v>
      </c>
      <c r="B17" s="109" t="str">
        <f>'Basic info'!B17</f>
        <v>Usha Jain, Sardar Jain</v>
      </c>
      <c r="C17" s="110">
        <v>3</v>
      </c>
      <c r="D17" s="111"/>
      <c r="E17" s="112" t="s">
        <v>31</v>
      </c>
      <c r="F17" s="113"/>
      <c r="G17" s="110" t="s">
        <v>31</v>
      </c>
      <c r="H17" s="111" t="s">
        <v>30</v>
      </c>
      <c r="I17" s="106"/>
      <c r="J17" s="113" t="s">
        <v>30</v>
      </c>
      <c r="K17" s="102"/>
      <c r="L17" s="111" t="s">
        <v>30</v>
      </c>
      <c r="M17" s="106"/>
      <c r="N17" s="102"/>
      <c r="O17" s="113" t="s">
        <v>14</v>
      </c>
      <c r="P17" s="102"/>
      <c r="Q17" s="106"/>
      <c r="R17" s="111"/>
      <c r="S17" s="111" t="s">
        <v>58</v>
      </c>
      <c r="T17" s="113"/>
      <c r="U17" s="113" t="s">
        <v>123</v>
      </c>
      <c r="V17" s="111" t="s">
        <v>30</v>
      </c>
      <c r="W17" s="111"/>
      <c r="X17" s="102"/>
      <c r="Y17" s="113" t="s">
        <v>14</v>
      </c>
      <c r="Z17" s="102"/>
      <c r="AA17" s="111" t="s">
        <v>13</v>
      </c>
      <c r="AB17" s="106"/>
      <c r="AC17" s="111"/>
      <c r="AD17" s="102"/>
      <c r="AE17" s="102"/>
      <c r="AF17" s="113" t="s">
        <v>58</v>
      </c>
      <c r="AG17" s="106"/>
      <c r="AH17" s="106"/>
      <c r="AI17" s="111" t="s">
        <v>200</v>
      </c>
      <c r="AJ17" s="102"/>
      <c r="AK17" s="102"/>
      <c r="AL17" s="113" t="s">
        <v>58</v>
      </c>
      <c r="AM17" s="106"/>
      <c r="AN17" s="111" t="s">
        <v>14</v>
      </c>
      <c r="AO17" s="106"/>
      <c r="AP17" s="46" t="s">
        <v>199</v>
      </c>
      <c r="AQ17" s="115"/>
    </row>
    <row r="18" spans="1:43" ht="15" x14ac:dyDescent="0.2">
      <c r="A18" s="108">
        <v>15</v>
      </c>
      <c r="B18" s="109" t="str">
        <f>'Basic info'!B18</f>
        <v>Raju Kanwar, Bhanwar Singh</v>
      </c>
      <c r="C18" s="110">
        <v>2</v>
      </c>
      <c r="D18" s="111"/>
      <c r="E18" s="112" t="s">
        <v>31</v>
      </c>
      <c r="F18" s="113" t="s">
        <v>30</v>
      </c>
      <c r="G18" s="102"/>
      <c r="H18" s="111" t="s">
        <v>30</v>
      </c>
      <c r="I18" s="106"/>
      <c r="J18" s="113" t="s">
        <v>30</v>
      </c>
      <c r="K18" s="113"/>
      <c r="L18" s="111" t="s">
        <v>30</v>
      </c>
      <c r="M18" s="106"/>
      <c r="N18" s="102"/>
      <c r="O18" s="102"/>
      <c r="P18" s="113" t="s">
        <v>58</v>
      </c>
      <c r="Q18" s="106"/>
      <c r="R18" s="111"/>
      <c r="S18" s="111" t="s">
        <v>58</v>
      </c>
      <c r="T18" s="113" t="s">
        <v>30</v>
      </c>
      <c r="U18" s="113"/>
      <c r="V18" s="111" t="s">
        <v>30</v>
      </c>
      <c r="W18" s="111"/>
      <c r="X18" s="102"/>
      <c r="Y18" s="113" t="s">
        <v>14</v>
      </c>
      <c r="Z18" s="102"/>
      <c r="AA18" s="111" t="s">
        <v>13</v>
      </c>
      <c r="AB18" s="106"/>
      <c r="AC18" s="106"/>
      <c r="AD18" s="110" t="s">
        <v>13</v>
      </c>
      <c r="AE18" s="102"/>
      <c r="AF18" s="113"/>
      <c r="AG18" s="111" t="s">
        <v>13</v>
      </c>
      <c r="AH18" s="106"/>
      <c r="AI18" s="106"/>
      <c r="AJ18" s="102"/>
      <c r="AK18" s="102"/>
      <c r="AL18" s="113" t="s">
        <v>58</v>
      </c>
      <c r="AM18" s="106"/>
      <c r="AN18" s="111" t="s">
        <v>14</v>
      </c>
      <c r="AO18" s="106"/>
      <c r="AP18" s="119" t="s">
        <v>202</v>
      </c>
      <c r="AQ18" s="115"/>
    </row>
    <row r="19" spans="1:43" ht="23.25" customHeight="1" x14ac:dyDescent="0.2">
      <c r="A19" s="108">
        <v>16</v>
      </c>
      <c r="B19" s="109" t="str">
        <f>'Basic info'!B19</f>
        <v>Nirma Devi, Ram Niwas ram</v>
      </c>
      <c r="C19" s="110">
        <v>2</v>
      </c>
      <c r="D19" s="111"/>
      <c r="E19" s="112" t="s">
        <v>31</v>
      </c>
      <c r="F19" s="113"/>
      <c r="G19" s="110" t="s">
        <v>31</v>
      </c>
      <c r="H19" s="111"/>
      <c r="I19" s="112" t="s">
        <v>31</v>
      </c>
      <c r="J19" s="113"/>
      <c r="K19" s="110" t="s">
        <v>31</v>
      </c>
      <c r="L19" s="111" t="s">
        <v>30</v>
      </c>
      <c r="M19" s="106"/>
      <c r="N19" s="102"/>
      <c r="O19" s="113" t="s">
        <v>14</v>
      </c>
      <c r="P19" s="113"/>
      <c r="Q19" s="106"/>
      <c r="R19" s="106"/>
      <c r="S19" s="111" t="s">
        <v>58</v>
      </c>
      <c r="T19" s="113" t="s">
        <v>30</v>
      </c>
      <c r="U19" s="113"/>
      <c r="V19" s="111" t="s">
        <v>30</v>
      </c>
      <c r="W19" s="111"/>
      <c r="X19" s="102"/>
      <c r="Y19" s="113" t="s">
        <v>14</v>
      </c>
      <c r="Z19" s="113"/>
      <c r="AA19" s="111" t="s">
        <v>13</v>
      </c>
      <c r="AB19" s="106"/>
      <c r="AC19" s="111"/>
      <c r="AD19" s="110" t="s">
        <v>13</v>
      </c>
      <c r="AE19" s="102"/>
      <c r="AF19" s="113"/>
      <c r="AG19" s="111" t="s">
        <v>13</v>
      </c>
      <c r="AH19" s="106"/>
      <c r="AI19" s="111"/>
      <c r="AJ19" s="102"/>
      <c r="AK19" s="102"/>
      <c r="AL19" s="113" t="s">
        <v>58</v>
      </c>
      <c r="AM19" s="106"/>
      <c r="AN19" s="111" t="s">
        <v>14</v>
      </c>
      <c r="AO19" s="111"/>
      <c r="AP19" s="119"/>
      <c r="AQ19" s="120" t="s">
        <v>203</v>
      </c>
    </row>
    <row r="20" spans="1:43" ht="15" x14ac:dyDescent="0.2">
      <c r="A20" s="108">
        <v>17</v>
      </c>
      <c r="B20" s="109" t="str">
        <f>'Basic info'!B20</f>
        <v>Suva Devi, JalaRam</v>
      </c>
      <c r="C20" s="110">
        <v>3</v>
      </c>
      <c r="D20" s="111"/>
      <c r="E20" s="112" t="s">
        <v>31</v>
      </c>
      <c r="F20" s="113"/>
      <c r="G20" s="110" t="s">
        <v>31</v>
      </c>
      <c r="H20" s="111"/>
      <c r="I20" s="112" t="s">
        <v>31</v>
      </c>
      <c r="J20" s="113"/>
      <c r="K20" s="110" t="s">
        <v>31</v>
      </c>
      <c r="L20" s="111" t="s">
        <v>30</v>
      </c>
      <c r="M20" s="106"/>
      <c r="N20" s="102"/>
      <c r="O20" s="113" t="s">
        <v>14</v>
      </c>
      <c r="P20" s="102"/>
      <c r="Q20" s="106"/>
      <c r="R20" s="111"/>
      <c r="S20" s="111" t="s">
        <v>58</v>
      </c>
      <c r="T20" s="113" t="s">
        <v>30</v>
      </c>
      <c r="U20" s="113"/>
      <c r="V20" s="111" t="s">
        <v>30</v>
      </c>
      <c r="W20" s="111"/>
      <c r="X20" s="102"/>
      <c r="Y20" s="113" t="s">
        <v>14</v>
      </c>
      <c r="Z20" s="102"/>
      <c r="AA20" s="111" t="s">
        <v>13</v>
      </c>
      <c r="AB20" s="106"/>
      <c r="AC20" s="111"/>
      <c r="AD20" s="110" t="s">
        <v>13</v>
      </c>
      <c r="AE20" s="113"/>
      <c r="AF20" s="102"/>
      <c r="AG20" s="111" t="s">
        <v>13</v>
      </c>
      <c r="AH20" s="111"/>
      <c r="AI20" s="106"/>
      <c r="AJ20" s="102"/>
      <c r="AK20" s="102"/>
      <c r="AL20" s="113" t="s">
        <v>58</v>
      </c>
      <c r="AM20" s="106"/>
      <c r="AN20" s="111" t="s">
        <v>14</v>
      </c>
      <c r="AO20" s="106"/>
      <c r="AP20" s="119" t="s">
        <v>204</v>
      </c>
      <c r="AQ20" s="121"/>
    </row>
    <row r="21" spans="1:43" ht="15" x14ac:dyDescent="0.2">
      <c r="A21" s="108">
        <v>18</v>
      </c>
      <c r="B21" s="109" t="str">
        <f>'Basic info'!B21</f>
        <v>Papu Devi, Ramrkh</v>
      </c>
      <c r="C21" s="110">
        <v>3</v>
      </c>
      <c r="D21" s="111"/>
      <c r="E21" s="112" t="s">
        <v>31</v>
      </c>
      <c r="F21" s="113"/>
      <c r="G21" s="110" t="s">
        <v>31</v>
      </c>
      <c r="H21" s="111"/>
      <c r="I21" s="112" t="s">
        <v>31</v>
      </c>
      <c r="J21" s="113"/>
      <c r="K21" s="110" t="s">
        <v>31</v>
      </c>
      <c r="L21" s="111" t="s">
        <v>30</v>
      </c>
      <c r="M21" s="106"/>
      <c r="N21" s="102"/>
      <c r="O21" s="113" t="s">
        <v>14</v>
      </c>
      <c r="P21" s="113"/>
      <c r="Q21" s="106"/>
      <c r="R21" s="106"/>
      <c r="S21" s="111" t="s">
        <v>58</v>
      </c>
      <c r="T21" s="113" t="s">
        <v>30</v>
      </c>
      <c r="U21" s="113"/>
      <c r="V21" s="111" t="s">
        <v>30</v>
      </c>
      <c r="W21" s="111"/>
      <c r="X21" s="102"/>
      <c r="Y21" s="113" t="s">
        <v>14</v>
      </c>
      <c r="Z21" s="113"/>
      <c r="AA21" s="111" t="s">
        <v>13</v>
      </c>
      <c r="AB21" s="106"/>
      <c r="AC21" s="111"/>
      <c r="AD21" s="110" t="s">
        <v>13</v>
      </c>
      <c r="AE21" s="102"/>
      <c r="AF21" s="113"/>
      <c r="AG21" s="111" t="s">
        <v>13</v>
      </c>
      <c r="AH21" s="106"/>
      <c r="AI21" s="111"/>
      <c r="AJ21" s="102"/>
      <c r="AK21" s="102"/>
      <c r="AL21" s="113" t="s">
        <v>58</v>
      </c>
      <c r="AM21" s="106"/>
      <c r="AN21" s="111" t="s">
        <v>14</v>
      </c>
      <c r="AO21" s="111"/>
      <c r="AP21" s="119" t="s">
        <v>204</v>
      </c>
      <c r="AQ21" s="121"/>
    </row>
    <row r="22" spans="1:43" ht="24" customHeight="1" x14ac:dyDescent="0.2">
      <c r="A22" s="108">
        <v>19</v>
      </c>
      <c r="B22" s="109" t="str">
        <f>'Basic info'!B22</f>
        <v>Indra Devi, Papu Ram</v>
      </c>
      <c r="C22" s="110">
        <v>3</v>
      </c>
      <c r="D22" s="111"/>
      <c r="E22" s="112" t="s">
        <v>31</v>
      </c>
      <c r="F22" s="113"/>
      <c r="G22" s="110" t="s">
        <v>31</v>
      </c>
      <c r="H22" s="111"/>
      <c r="I22" s="112" t="s">
        <v>31</v>
      </c>
      <c r="J22" s="113"/>
      <c r="K22" s="110" t="s">
        <v>31</v>
      </c>
      <c r="L22" s="111" t="s">
        <v>30</v>
      </c>
      <c r="M22" s="106"/>
      <c r="N22" s="102"/>
      <c r="O22" s="113" t="s">
        <v>14</v>
      </c>
      <c r="P22" s="113"/>
      <c r="Q22" s="106"/>
      <c r="R22" s="106"/>
      <c r="S22" s="111" t="s">
        <v>58</v>
      </c>
      <c r="T22" s="113" t="s">
        <v>30</v>
      </c>
      <c r="U22" s="113"/>
      <c r="V22" s="111" t="s">
        <v>30</v>
      </c>
      <c r="W22" s="111"/>
      <c r="X22" s="102"/>
      <c r="Y22" s="113" t="s">
        <v>14</v>
      </c>
      <c r="Z22" s="113"/>
      <c r="AA22" s="111" t="s">
        <v>13</v>
      </c>
      <c r="AB22" s="106"/>
      <c r="AC22" s="111"/>
      <c r="AD22" s="110" t="s">
        <v>13</v>
      </c>
      <c r="AE22" s="102"/>
      <c r="AF22" s="113"/>
      <c r="AG22" s="111" t="s">
        <v>13</v>
      </c>
      <c r="AH22" s="106"/>
      <c r="AI22" s="106"/>
      <c r="AJ22" s="113"/>
      <c r="AK22" s="102"/>
      <c r="AL22" s="113" t="s">
        <v>58</v>
      </c>
      <c r="AM22" s="111" t="s">
        <v>13</v>
      </c>
      <c r="AN22" s="106"/>
      <c r="AO22" s="111"/>
      <c r="AP22" s="119">
        <v>0</v>
      </c>
      <c r="AQ22" s="120" t="s">
        <v>205</v>
      </c>
    </row>
    <row r="23" spans="1:43" ht="24.75" customHeight="1" x14ac:dyDescent="0.2">
      <c r="A23" s="108">
        <v>20</v>
      </c>
      <c r="B23" s="109" t="str">
        <f>'Basic info'!B23</f>
        <v>Suvati Devi, Jagmal Ram</v>
      </c>
      <c r="C23" s="110">
        <v>2</v>
      </c>
      <c r="D23" s="111" t="s">
        <v>30</v>
      </c>
      <c r="E23" s="106"/>
      <c r="F23" s="113"/>
      <c r="G23" s="110" t="s">
        <v>31</v>
      </c>
      <c r="H23" s="111"/>
      <c r="I23" s="112" t="s">
        <v>31</v>
      </c>
      <c r="J23" s="113"/>
      <c r="K23" s="110" t="s">
        <v>31</v>
      </c>
      <c r="L23" s="111" t="s">
        <v>30</v>
      </c>
      <c r="M23" s="106"/>
      <c r="N23" s="102"/>
      <c r="O23" s="102"/>
      <c r="P23" s="113" t="s">
        <v>58</v>
      </c>
      <c r="Q23" s="106"/>
      <c r="R23" s="106"/>
      <c r="S23" s="111" t="s">
        <v>58</v>
      </c>
      <c r="T23" s="113" t="s">
        <v>30</v>
      </c>
      <c r="U23" s="113"/>
      <c r="V23" s="111" t="s">
        <v>30</v>
      </c>
      <c r="W23" s="111"/>
      <c r="X23" s="102"/>
      <c r="Y23" s="113" t="s">
        <v>14</v>
      </c>
      <c r="Z23" s="113"/>
      <c r="AA23" s="106"/>
      <c r="AB23" s="106"/>
      <c r="AC23" s="112" t="s">
        <v>58</v>
      </c>
      <c r="AD23" s="110" t="s">
        <v>13</v>
      </c>
      <c r="AE23" s="102"/>
      <c r="AF23" s="113"/>
      <c r="AG23" s="111" t="s">
        <v>13</v>
      </c>
      <c r="AH23" s="106"/>
      <c r="AI23" s="106"/>
      <c r="AJ23" s="113"/>
      <c r="AK23" s="102"/>
      <c r="AL23" s="113" t="s">
        <v>58</v>
      </c>
      <c r="AM23" s="106"/>
      <c r="AN23" s="111" t="s">
        <v>14</v>
      </c>
      <c r="AO23" s="111"/>
      <c r="AP23" s="119"/>
      <c r="AQ23" s="120" t="s">
        <v>203</v>
      </c>
    </row>
    <row r="24" spans="1:43" ht="15" x14ac:dyDescent="0.2">
      <c r="A24" s="108">
        <v>21</v>
      </c>
      <c r="B24" s="109" t="str">
        <f>'Basic info'!B24</f>
        <v>Surta Devi, Anna Ram</v>
      </c>
      <c r="C24" s="110">
        <v>2</v>
      </c>
      <c r="D24" s="106"/>
      <c r="E24" s="112" t="s">
        <v>31</v>
      </c>
      <c r="F24" s="113"/>
      <c r="G24" s="110" t="s">
        <v>31</v>
      </c>
      <c r="H24" s="111" t="s">
        <v>30</v>
      </c>
      <c r="I24" s="106"/>
      <c r="J24" s="113" t="s">
        <v>30</v>
      </c>
      <c r="K24" s="102"/>
      <c r="L24" s="111" t="s">
        <v>30</v>
      </c>
      <c r="M24" s="106"/>
      <c r="N24" s="102"/>
      <c r="O24" s="110" t="s">
        <v>14</v>
      </c>
      <c r="P24" s="113"/>
      <c r="Q24" s="106"/>
      <c r="R24" s="106"/>
      <c r="S24" s="111" t="s">
        <v>58</v>
      </c>
      <c r="T24" s="113" t="s">
        <v>30</v>
      </c>
      <c r="U24" s="113"/>
      <c r="V24" s="111" t="s">
        <v>30</v>
      </c>
      <c r="W24" s="111"/>
      <c r="X24" s="102"/>
      <c r="Y24" s="113" t="s">
        <v>14</v>
      </c>
      <c r="Z24" s="113"/>
      <c r="AA24" s="111" t="s">
        <v>13</v>
      </c>
      <c r="AB24" s="106"/>
      <c r="AC24" s="111"/>
      <c r="AD24" s="102"/>
      <c r="AE24" s="102"/>
      <c r="AF24" s="113" t="s">
        <v>58</v>
      </c>
      <c r="AG24" s="106"/>
      <c r="AH24" s="106"/>
      <c r="AI24" s="111" t="s">
        <v>200</v>
      </c>
      <c r="AJ24" s="102"/>
      <c r="AK24" s="102"/>
      <c r="AL24" s="113" t="s">
        <v>58</v>
      </c>
      <c r="AM24" s="106"/>
      <c r="AN24" s="111" t="s">
        <v>14</v>
      </c>
      <c r="AO24" s="106"/>
      <c r="AP24" s="46" t="s">
        <v>199</v>
      </c>
      <c r="AQ24" s="121"/>
    </row>
    <row r="25" spans="1:43" ht="30" x14ac:dyDescent="0.2">
      <c r="A25" s="108">
        <v>22</v>
      </c>
      <c r="B25" s="109" t="str">
        <f>'Basic info'!B25</f>
        <v>Maggu Kanwar, Babu Singh</v>
      </c>
      <c r="C25" s="110">
        <v>2</v>
      </c>
      <c r="D25" s="112" t="s">
        <v>30</v>
      </c>
      <c r="E25" s="111"/>
      <c r="F25" s="113" t="s">
        <v>30</v>
      </c>
      <c r="G25" s="110"/>
      <c r="H25" s="111" t="s">
        <v>30</v>
      </c>
      <c r="I25" s="111"/>
      <c r="J25" s="110"/>
      <c r="K25" s="110" t="s">
        <v>31</v>
      </c>
      <c r="L25" s="112" t="s">
        <v>30</v>
      </c>
      <c r="M25" s="111"/>
      <c r="N25" s="110"/>
      <c r="O25" s="110" t="s">
        <v>14</v>
      </c>
      <c r="P25" s="110"/>
      <c r="Q25" s="111"/>
      <c r="R25" s="112"/>
      <c r="S25" s="111" t="s">
        <v>58</v>
      </c>
      <c r="T25" s="113" t="s">
        <v>30</v>
      </c>
      <c r="U25" s="113"/>
      <c r="V25" s="111" t="s">
        <v>30</v>
      </c>
      <c r="W25" s="111"/>
      <c r="X25" s="110"/>
      <c r="Y25" s="113" t="s">
        <v>14</v>
      </c>
      <c r="Z25" s="110"/>
      <c r="AA25" s="111" t="s">
        <v>13</v>
      </c>
      <c r="AB25" s="112"/>
      <c r="AC25" s="111"/>
      <c r="AD25" s="110"/>
      <c r="AE25" s="113"/>
      <c r="AF25" s="110" t="s">
        <v>58</v>
      </c>
      <c r="AG25" s="111"/>
      <c r="AH25" s="112"/>
      <c r="AI25" s="111" t="s">
        <v>200</v>
      </c>
      <c r="AJ25" s="110"/>
      <c r="AK25" s="110"/>
      <c r="AL25" s="113" t="s">
        <v>58</v>
      </c>
      <c r="AM25" s="112"/>
      <c r="AN25" s="111" t="s">
        <v>14</v>
      </c>
      <c r="AO25" s="112"/>
      <c r="AP25" s="119"/>
      <c r="AQ25" s="120" t="s">
        <v>206</v>
      </c>
    </row>
    <row r="26" spans="1:43" ht="22.5" customHeight="1" x14ac:dyDescent="0.2">
      <c r="A26" s="108">
        <v>23</v>
      </c>
      <c r="B26" s="109" t="str">
        <f>'Basic info'!B26</f>
        <v>Paru Devi, Mohan Rm</v>
      </c>
      <c r="C26" s="110">
        <v>2</v>
      </c>
      <c r="D26" s="112"/>
      <c r="E26" s="112" t="s">
        <v>31</v>
      </c>
      <c r="F26" s="110" t="s">
        <v>30</v>
      </c>
      <c r="G26" s="113"/>
      <c r="H26" s="112" t="s">
        <v>30</v>
      </c>
      <c r="I26" s="111"/>
      <c r="J26" s="110"/>
      <c r="K26" s="110" t="s">
        <v>31</v>
      </c>
      <c r="L26" s="112" t="s">
        <v>30</v>
      </c>
      <c r="M26" s="111"/>
      <c r="N26" s="110" t="s">
        <v>13</v>
      </c>
      <c r="O26" s="113"/>
      <c r="P26" s="110"/>
      <c r="Q26" s="111"/>
      <c r="R26" s="112"/>
      <c r="S26" s="111" t="s">
        <v>58</v>
      </c>
      <c r="T26" s="113" t="s">
        <v>30</v>
      </c>
      <c r="U26" s="113"/>
      <c r="V26" s="111" t="s">
        <v>30</v>
      </c>
      <c r="W26" s="111"/>
      <c r="X26" s="110"/>
      <c r="Y26" s="113" t="s">
        <v>14</v>
      </c>
      <c r="Z26" s="122"/>
      <c r="AA26" s="111" t="s">
        <v>13</v>
      </c>
      <c r="AB26" s="112"/>
      <c r="AC26" s="111"/>
      <c r="AD26" s="110" t="s">
        <v>13</v>
      </c>
      <c r="AE26" s="110"/>
      <c r="AF26" s="113"/>
      <c r="AG26" s="111" t="s">
        <v>13</v>
      </c>
      <c r="AH26" s="112"/>
      <c r="AI26" s="111"/>
      <c r="AJ26" s="110"/>
      <c r="AK26" s="110"/>
      <c r="AL26" s="113" t="s">
        <v>58</v>
      </c>
      <c r="AM26" s="112"/>
      <c r="AN26" s="111" t="s">
        <v>14</v>
      </c>
      <c r="AO26" s="111"/>
      <c r="AP26" s="119"/>
      <c r="AQ26" s="120" t="s">
        <v>207</v>
      </c>
    </row>
    <row r="27" spans="1:43" ht="15" x14ac:dyDescent="0.2">
      <c r="A27" s="108">
        <v>24</v>
      </c>
      <c r="B27" s="109" t="str">
        <f>'Basic info'!B27</f>
        <v>Kamma Devi, Shakar Ram</v>
      </c>
      <c r="C27" s="110">
        <v>2</v>
      </c>
      <c r="D27" s="111"/>
      <c r="E27" s="112" t="s">
        <v>31</v>
      </c>
      <c r="F27" s="113"/>
      <c r="G27" s="110" t="s">
        <v>31</v>
      </c>
      <c r="H27" s="111" t="s">
        <v>30</v>
      </c>
      <c r="I27" s="112"/>
      <c r="J27" s="113"/>
      <c r="K27" s="110" t="s">
        <v>31</v>
      </c>
      <c r="L27" s="112" t="s">
        <v>30</v>
      </c>
      <c r="M27" s="111"/>
      <c r="N27" s="110"/>
      <c r="O27" s="110" t="s">
        <v>14</v>
      </c>
      <c r="P27" s="113"/>
      <c r="Q27" s="112"/>
      <c r="R27" s="112"/>
      <c r="S27" s="111" t="s">
        <v>58</v>
      </c>
      <c r="T27" s="113" t="s">
        <v>30</v>
      </c>
      <c r="U27" s="113"/>
      <c r="V27" s="111" t="s">
        <v>30</v>
      </c>
      <c r="W27" s="111"/>
      <c r="X27" s="110"/>
      <c r="Y27" s="113" t="s">
        <v>14</v>
      </c>
      <c r="Z27" s="113"/>
      <c r="AA27" s="111" t="s">
        <v>13</v>
      </c>
      <c r="AB27" s="112"/>
      <c r="AC27" s="112"/>
      <c r="AD27" s="110" t="s">
        <v>13</v>
      </c>
      <c r="AE27" s="110"/>
      <c r="AF27" s="113"/>
      <c r="AG27" s="111"/>
      <c r="AH27" s="111" t="s">
        <v>14</v>
      </c>
      <c r="AI27" s="112"/>
      <c r="AJ27" s="110"/>
      <c r="AK27" s="110"/>
      <c r="AL27" s="113" t="s">
        <v>58</v>
      </c>
      <c r="AM27" s="112"/>
      <c r="AN27" s="111" t="s">
        <v>14</v>
      </c>
      <c r="AO27" s="112"/>
      <c r="AP27" s="119"/>
      <c r="AQ27" s="121" t="s">
        <v>208</v>
      </c>
    </row>
    <row r="28" spans="1:43" ht="20.25" customHeight="1" x14ac:dyDescent="0.2">
      <c r="A28" s="108">
        <v>25</v>
      </c>
      <c r="B28" s="109" t="str">
        <f>'Basic info'!B28</f>
        <v>Sushila Devi, Asu Ram</v>
      </c>
      <c r="C28" s="110">
        <v>2</v>
      </c>
      <c r="D28" s="112"/>
      <c r="E28" s="112" t="s">
        <v>31</v>
      </c>
      <c r="F28" s="110"/>
      <c r="G28" s="113" t="s">
        <v>31</v>
      </c>
      <c r="H28" s="111" t="s">
        <v>30</v>
      </c>
      <c r="I28" s="112"/>
      <c r="J28" s="113"/>
      <c r="K28" s="110" t="s">
        <v>31</v>
      </c>
      <c r="L28" s="111" t="s">
        <v>30</v>
      </c>
      <c r="M28" s="112"/>
      <c r="N28" s="110"/>
      <c r="O28" s="110" t="s">
        <v>14</v>
      </c>
      <c r="P28" s="113"/>
      <c r="Q28" s="112"/>
      <c r="R28" s="112"/>
      <c r="S28" s="111" t="s">
        <v>58</v>
      </c>
      <c r="T28" s="113" t="s">
        <v>30</v>
      </c>
      <c r="U28" s="113"/>
      <c r="V28" s="111" t="s">
        <v>30</v>
      </c>
      <c r="W28" s="111"/>
      <c r="X28" s="110"/>
      <c r="Y28" s="113" t="s">
        <v>14</v>
      </c>
      <c r="Z28" s="113"/>
      <c r="AA28" s="111" t="s">
        <v>13</v>
      </c>
      <c r="AB28" s="112"/>
      <c r="AC28" s="111"/>
      <c r="AD28" s="110" t="s">
        <v>13</v>
      </c>
      <c r="AE28" s="110"/>
      <c r="AF28" s="113"/>
      <c r="AG28" s="111" t="s">
        <v>13</v>
      </c>
      <c r="AH28" s="112"/>
      <c r="AI28" s="111"/>
      <c r="AJ28" s="110"/>
      <c r="AK28" s="110"/>
      <c r="AL28" s="113" t="s">
        <v>58</v>
      </c>
      <c r="AM28" s="112"/>
      <c r="AN28" s="111" t="s">
        <v>14</v>
      </c>
      <c r="AO28" s="112"/>
      <c r="AP28" s="119"/>
      <c r="AQ28" s="120" t="s">
        <v>206</v>
      </c>
    </row>
    <row r="29" spans="1:43" x14ac:dyDescent="0.15">
      <c r="F29" s="7">
        <v>5</v>
      </c>
      <c r="G29" s="7">
        <v>25</v>
      </c>
      <c r="H29" s="7">
        <v>100</v>
      </c>
      <c r="I29" s="7">
        <f>F29/G29*H29</f>
        <v>20</v>
      </c>
    </row>
  </sheetData>
  <mergeCells count="33">
    <mergeCell ref="V1:W1"/>
    <mergeCell ref="X1:Z1"/>
    <mergeCell ref="AA1:AC1"/>
    <mergeCell ref="AM1:AO1"/>
    <mergeCell ref="AM2:AO2"/>
    <mergeCell ref="AD1:AF1"/>
    <mergeCell ref="AD2:AF2"/>
    <mergeCell ref="AG1:AI1"/>
    <mergeCell ref="AG2:AI2"/>
    <mergeCell ref="AJ1:AL1"/>
    <mergeCell ref="AJ2:AL2"/>
    <mergeCell ref="J2:K2"/>
    <mergeCell ref="AA2:AC2"/>
    <mergeCell ref="D1:E1"/>
    <mergeCell ref="F1:G1"/>
    <mergeCell ref="H1:I1"/>
    <mergeCell ref="J1:K1"/>
    <mergeCell ref="L1:M1"/>
    <mergeCell ref="N1:P1"/>
    <mergeCell ref="N2:P2"/>
    <mergeCell ref="Q2:S2"/>
    <mergeCell ref="T2:U2"/>
    <mergeCell ref="V2:W2"/>
    <mergeCell ref="X2:Z2"/>
    <mergeCell ref="L2:M2"/>
    <mergeCell ref="Q1:S1"/>
    <mergeCell ref="T1:U1"/>
    <mergeCell ref="A1:A3"/>
    <mergeCell ref="C2:C3"/>
    <mergeCell ref="D2:E2"/>
    <mergeCell ref="F2:G2"/>
    <mergeCell ref="H2:I2"/>
    <mergeCell ref="B1:B3"/>
  </mergeCells>
  <pageMargins left="0.7" right="0.7" top="0.75" bottom="0.75" header="0.3" footer="0.3"/>
  <pageSetup paperSize="9" scale="70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2:BG30"/>
  <sheetViews>
    <sheetView topLeftCell="K1" zoomScale="50" zoomScaleNormal="50" workbookViewId="0">
      <selection activeCell="U13" sqref="U13"/>
    </sheetView>
  </sheetViews>
  <sheetFormatPr defaultColWidth="9.140625" defaultRowHeight="11.25" x14ac:dyDescent="0.2"/>
  <cols>
    <col min="1" max="1" width="5.5703125" style="1" customWidth="1"/>
    <col min="2" max="2" width="26.85546875" style="11" customWidth="1"/>
    <col min="3" max="3" width="6.42578125" style="1" customWidth="1"/>
    <col min="4" max="4" width="5.28515625" style="1" customWidth="1"/>
    <col min="5" max="5" width="10.42578125" style="1" customWidth="1"/>
    <col min="6" max="6" width="11.42578125" style="1" customWidth="1"/>
    <col min="7" max="7" width="5.28515625" style="1" customWidth="1"/>
    <col min="8" max="8" width="5.85546875" style="1" customWidth="1"/>
    <col min="9" max="9" width="6.5703125" style="1" customWidth="1"/>
    <col min="10" max="10" width="8.28515625" style="1" customWidth="1"/>
    <col min="11" max="11" width="6" style="1" customWidth="1"/>
    <col min="12" max="12" width="5.28515625" style="1" customWidth="1"/>
    <col min="13" max="13" width="6.28515625" style="1" customWidth="1"/>
    <col min="14" max="14" width="8.5703125" style="1" customWidth="1"/>
    <col min="15" max="15" width="4.7109375" style="1" customWidth="1"/>
    <col min="16" max="16" width="5.85546875" style="1" customWidth="1"/>
    <col min="17" max="17" width="7.42578125" style="1" customWidth="1"/>
    <col min="18" max="18" width="9.140625" style="1" customWidth="1"/>
    <col min="19" max="19" width="5.85546875" style="1" customWidth="1"/>
    <col min="20" max="20" width="6.28515625" style="1" customWidth="1"/>
    <col min="21" max="21" width="8.28515625" style="1" customWidth="1"/>
    <col min="22" max="22" width="11.42578125" style="1" customWidth="1"/>
    <col min="23" max="23" width="6.28515625" style="1" customWidth="1"/>
    <col min="24" max="24" width="6.7109375" style="1" customWidth="1"/>
    <col min="25" max="25" width="8.140625" style="1" customWidth="1"/>
    <col min="26" max="26" width="11.42578125" style="1" customWidth="1"/>
    <col min="27" max="27" width="6" style="1" customWidth="1"/>
    <col min="28" max="28" width="7" style="1" customWidth="1"/>
    <col min="29" max="30" width="11.42578125" style="1" customWidth="1"/>
    <col min="31" max="31" width="9" style="1" customWidth="1"/>
    <col min="32" max="32" width="7.42578125" style="1" customWidth="1"/>
    <col min="33" max="34" width="11.42578125" style="1" customWidth="1"/>
    <col min="35" max="35" width="7.7109375" style="1" customWidth="1"/>
    <col min="36" max="36" width="4.85546875" style="1" customWidth="1"/>
    <col min="37" max="37" width="7.28515625" style="1" customWidth="1"/>
    <col min="38" max="38" width="7.85546875" style="1" customWidth="1"/>
    <col min="39" max="58" width="7" style="1" customWidth="1"/>
    <col min="59" max="16384" width="9.140625" style="1"/>
  </cols>
  <sheetData>
    <row r="2" spans="1:58" ht="12.75" customHeight="1" x14ac:dyDescent="0.2">
      <c r="A2" s="182" t="s">
        <v>0</v>
      </c>
      <c r="B2" s="183" t="s">
        <v>1</v>
      </c>
      <c r="C2" s="182" t="s">
        <v>84</v>
      </c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2"/>
      <c r="AA2" s="182"/>
      <c r="AB2" s="182"/>
      <c r="AC2" s="182"/>
      <c r="AD2" s="182"/>
      <c r="AE2" s="182"/>
      <c r="AF2" s="182"/>
      <c r="AG2" s="182"/>
      <c r="AH2" s="182"/>
      <c r="AI2" s="182"/>
      <c r="AJ2" s="182"/>
      <c r="AK2" s="182"/>
      <c r="AL2" s="182"/>
      <c r="AM2" s="159" t="s">
        <v>85</v>
      </c>
      <c r="AN2" s="186"/>
      <c r="AO2" s="186"/>
      <c r="AP2" s="186"/>
      <c r="AQ2" s="186"/>
      <c r="AR2" s="186"/>
      <c r="AS2" s="186"/>
      <c r="AT2" s="186"/>
      <c r="AU2" s="186"/>
      <c r="AV2" s="186"/>
      <c r="AW2" s="186"/>
      <c r="AX2" s="186"/>
      <c r="AY2" s="186"/>
      <c r="AZ2" s="186"/>
      <c r="BA2" s="186"/>
      <c r="BB2" s="186"/>
      <c r="BC2" s="186"/>
      <c r="BD2" s="186"/>
      <c r="BE2" s="186"/>
      <c r="BF2" s="187"/>
    </row>
    <row r="3" spans="1:58" s="45" customFormat="1" ht="58.5" customHeight="1" x14ac:dyDescent="0.25">
      <c r="A3" s="182"/>
      <c r="B3" s="184"/>
      <c r="C3" s="180" t="s">
        <v>229</v>
      </c>
      <c r="D3" s="180" t="s">
        <v>6</v>
      </c>
      <c r="E3" s="180" t="s">
        <v>7</v>
      </c>
      <c r="F3" s="180" t="s">
        <v>83</v>
      </c>
      <c r="G3" s="178" t="s">
        <v>230</v>
      </c>
      <c r="H3" s="178" t="s">
        <v>6</v>
      </c>
      <c r="I3" s="178" t="s">
        <v>7</v>
      </c>
      <c r="J3" s="178" t="s">
        <v>83</v>
      </c>
      <c r="K3" s="180" t="s">
        <v>231</v>
      </c>
      <c r="L3" s="180" t="s">
        <v>6</v>
      </c>
      <c r="M3" s="180" t="s">
        <v>7</v>
      </c>
      <c r="N3" s="180" t="s">
        <v>83</v>
      </c>
      <c r="O3" s="178" t="s">
        <v>232</v>
      </c>
      <c r="P3" s="178" t="s">
        <v>6</v>
      </c>
      <c r="Q3" s="178" t="s">
        <v>7</v>
      </c>
      <c r="R3" s="178" t="s">
        <v>83</v>
      </c>
      <c r="S3" s="176" t="s">
        <v>224</v>
      </c>
      <c r="T3" s="176" t="s">
        <v>6</v>
      </c>
      <c r="U3" s="176" t="s">
        <v>7</v>
      </c>
      <c r="V3" s="176" t="s">
        <v>223</v>
      </c>
      <c r="W3" s="54" t="s">
        <v>225</v>
      </c>
      <c r="X3" s="54" t="s">
        <v>6</v>
      </c>
      <c r="Y3" s="54" t="s">
        <v>7</v>
      </c>
      <c r="Z3" s="54" t="s">
        <v>83</v>
      </c>
      <c r="AA3" s="176" t="s">
        <v>226</v>
      </c>
      <c r="AB3" s="176" t="s">
        <v>6</v>
      </c>
      <c r="AC3" s="176" t="s">
        <v>7</v>
      </c>
      <c r="AD3" s="176" t="s">
        <v>83</v>
      </c>
      <c r="AE3" s="54" t="s">
        <v>227</v>
      </c>
      <c r="AF3" s="54" t="s">
        <v>6</v>
      </c>
      <c r="AG3" s="54" t="s">
        <v>7</v>
      </c>
      <c r="AH3" s="54" t="s">
        <v>83</v>
      </c>
      <c r="AI3" s="176" t="s">
        <v>228</v>
      </c>
      <c r="AJ3" s="176" t="s">
        <v>6</v>
      </c>
      <c r="AK3" s="176" t="s">
        <v>7</v>
      </c>
      <c r="AL3" s="176" t="s">
        <v>83</v>
      </c>
      <c r="AM3" s="168" t="s">
        <v>233</v>
      </c>
      <c r="AN3" s="168"/>
      <c r="AO3" s="169" t="s">
        <v>86</v>
      </c>
      <c r="AP3" s="169"/>
      <c r="AQ3" s="168" t="s">
        <v>116</v>
      </c>
      <c r="AR3" s="168"/>
      <c r="AS3" s="169" t="s">
        <v>87</v>
      </c>
      <c r="AT3" s="169"/>
      <c r="AU3" s="168" t="s">
        <v>88</v>
      </c>
      <c r="AV3" s="168"/>
      <c r="AW3" s="169" t="s">
        <v>89</v>
      </c>
      <c r="AX3" s="169"/>
      <c r="AY3" s="168" t="s">
        <v>90</v>
      </c>
      <c r="AZ3" s="168"/>
      <c r="BA3" s="169" t="s">
        <v>91</v>
      </c>
      <c r="BB3" s="169"/>
      <c r="BC3" s="168" t="s">
        <v>92</v>
      </c>
      <c r="BD3" s="168"/>
      <c r="BE3" s="169" t="s">
        <v>93</v>
      </c>
      <c r="BF3" s="169"/>
    </row>
    <row r="4" spans="1:58" ht="12.75" x14ac:dyDescent="0.2">
      <c r="A4" s="182"/>
      <c r="B4" s="185"/>
      <c r="C4" s="181"/>
      <c r="D4" s="181"/>
      <c r="E4" s="181"/>
      <c r="F4" s="181"/>
      <c r="G4" s="179"/>
      <c r="H4" s="179"/>
      <c r="I4" s="179"/>
      <c r="J4" s="179"/>
      <c r="K4" s="181"/>
      <c r="L4" s="181"/>
      <c r="M4" s="181"/>
      <c r="N4" s="181"/>
      <c r="O4" s="179"/>
      <c r="P4" s="179"/>
      <c r="Q4" s="179"/>
      <c r="R4" s="179"/>
      <c r="S4" s="177"/>
      <c r="T4" s="177"/>
      <c r="U4" s="177"/>
      <c r="V4" s="177"/>
      <c r="W4" s="55"/>
      <c r="X4" s="55"/>
      <c r="Y4" s="55"/>
      <c r="Z4" s="55"/>
      <c r="AA4" s="177"/>
      <c r="AB4" s="177"/>
      <c r="AC4" s="177"/>
      <c r="AD4" s="177"/>
      <c r="AE4" s="55"/>
      <c r="AF4" s="55"/>
      <c r="AG4" s="55"/>
      <c r="AH4" s="55"/>
      <c r="AI4" s="177"/>
      <c r="AJ4" s="177"/>
      <c r="AK4" s="177"/>
      <c r="AL4" s="177"/>
      <c r="AM4" s="21" t="s">
        <v>30</v>
      </c>
      <c r="AN4" s="21" t="s">
        <v>31</v>
      </c>
      <c r="AO4" s="15" t="s">
        <v>30</v>
      </c>
      <c r="AP4" s="15" t="s">
        <v>31</v>
      </c>
      <c r="AQ4" s="21" t="s">
        <v>30</v>
      </c>
      <c r="AR4" s="21" t="s">
        <v>31</v>
      </c>
      <c r="AS4" s="15" t="s">
        <v>30</v>
      </c>
      <c r="AT4" s="15" t="s">
        <v>31</v>
      </c>
      <c r="AU4" s="21" t="s">
        <v>30</v>
      </c>
      <c r="AV4" s="21" t="s">
        <v>31</v>
      </c>
      <c r="AW4" s="15" t="s">
        <v>30</v>
      </c>
      <c r="AX4" s="15" t="s">
        <v>31</v>
      </c>
      <c r="AY4" s="21" t="s">
        <v>30</v>
      </c>
      <c r="AZ4" s="21" t="s">
        <v>31</v>
      </c>
      <c r="BA4" s="15" t="s">
        <v>30</v>
      </c>
      <c r="BB4" s="15" t="s">
        <v>31</v>
      </c>
      <c r="BC4" s="21" t="s">
        <v>30</v>
      </c>
      <c r="BD4" s="21" t="s">
        <v>31</v>
      </c>
      <c r="BE4" s="15" t="s">
        <v>30</v>
      </c>
      <c r="BF4" s="15" t="s">
        <v>31</v>
      </c>
    </row>
    <row r="5" spans="1:58" s="44" customFormat="1" ht="12.75" x14ac:dyDescent="0.2">
      <c r="A5" s="57">
        <v>1</v>
      </c>
      <c r="B5" s="40" t="str">
        <f>'Basic info'!B4</f>
        <v>Bhanwari Kanwar/ Gopal</v>
      </c>
      <c r="C5" s="50">
        <v>1</v>
      </c>
      <c r="D5" s="50">
        <v>18</v>
      </c>
      <c r="E5" s="50">
        <v>12</v>
      </c>
      <c r="F5" s="50" t="s">
        <v>135</v>
      </c>
      <c r="G5" s="50">
        <v>0</v>
      </c>
      <c r="H5" s="50">
        <v>0</v>
      </c>
      <c r="I5" s="50">
        <v>0</v>
      </c>
      <c r="J5" s="50">
        <v>0</v>
      </c>
      <c r="K5" s="50">
        <v>0</v>
      </c>
      <c r="L5" s="50">
        <v>0</v>
      </c>
      <c r="M5" s="50">
        <v>0</v>
      </c>
      <c r="N5" s="50">
        <v>0</v>
      </c>
      <c r="O5" s="50">
        <v>0</v>
      </c>
      <c r="P5" s="50">
        <v>0</v>
      </c>
      <c r="Q5" s="50">
        <v>0</v>
      </c>
      <c r="R5" s="50">
        <v>0</v>
      </c>
      <c r="S5" s="92">
        <v>1</v>
      </c>
      <c r="T5" s="93">
        <v>17</v>
      </c>
      <c r="U5" s="93">
        <v>12</v>
      </c>
      <c r="V5" s="93" t="s">
        <v>135</v>
      </c>
      <c r="W5" s="56">
        <v>2</v>
      </c>
      <c r="X5" s="50">
        <v>15</v>
      </c>
      <c r="Y5" s="50">
        <v>0</v>
      </c>
      <c r="Z5" s="50" t="s">
        <v>135</v>
      </c>
      <c r="AA5" s="50">
        <v>0</v>
      </c>
      <c r="AB5" s="50">
        <v>0</v>
      </c>
      <c r="AC5" s="50">
        <v>0</v>
      </c>
      <c r="AD5" s="50">
        <v>0</v>
      </c>
      <c r="AE5" s="50">
        <v>0</v>
      </c>
      <c r="AF5" s="50">
        <v>0</v>
      </c>
      <c r="AG5" s="50">
        <v>0</v>
      </c>
      <c r="AH5" s="50">
        <v>0</v>
      </c>
      <c r="AI5" s="50">
        <v>0</v>
      </c>
      <c r="AJ5" s="50">
        <v>0</v>
      </c>
      <c r="AK5" s="50">
        <v>0</v>
      </c>
      <c r="AL5" s="50">
        <v>0</v>
      </c>
      <c r="AM5" s="20" t="s">
        <v>30</v>
      </c>
      <c r="AN5" s="51"/>
      <c r="AO5" s="16" t="s">
        <v>30</v>
      </c>
      <c r="AP5" s="16"/>
      <c r="AQ5" s="20"/>
      <c r="AR5" s="20" t="s">
        <v>31</v>
      </c>
      <c r="AS5" s="16"/>
      <c r="AT5" s="16" t="s">
        <v>31</v>
      </c>
      <c r="AU5" s="20"/>
      <c r="AV5" s="51" t="s">
        <v>31</v>
      </c>
      <c r="AW5" s="16" t="s">
        <v>30</v>
      </c>
      <c r="AX5" s="93"/>
      <c r="AY5" s="20"/>
      <c r="AZ5" s="20" t="s">
        <v>31</v>
      </c>
      <c r="BA5" s="16" t="s">
        <v>30</v>
      </c>
      <c r="BB5" s="52"/>
      <c r="BC5" s="51"/>
      <c r="BD5" s="20" t="s">
        <v>31</v>
      </c>
      <c r="BE5" s="52"/>
      <c r="BF5" s="16" t="s">
        <v>31</v>
      </c>
    </row>
    <row r="6" spans="1:58" s="44" customFormat="1" ht="12.75" x14ac:dyDescent="0.2">
      <c r="A6" s="57">
        <v>2</v>
      </c>
      <c r="B6" s="40" t="str">
        <f>'Basic info'!B5</f>
        <v>Pushp Kanar/ Rghunath Singh</v>
      </c>
      <c r="C6" s="50">
        <v>0</v>
      </c>
      <c r="D6" s="50">
        <v>0</v>
      </c>
      <c r="E6" s="50">
        <v>0</v>
      </c>
      <c r="F6" s="50">
        <v>0</v>
      </c>
      <c r="G6" s="50">
        <v>0</v>
      </c>
      <c r="H6" s="50">
        <v>0</v>
      </c>
      <c r="I6" s="50">
        <v>0</v>
      </c>
      <c r="J6" s="50">
        <v>0</v>
      </c>
      <c r="K6" s="50">
        <v>0</v>
      </c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0">
        <v>0</v>
      </c>
      <c r="R6" s="50">
        <v>0</v>
      </c>
      <c r="S6" s="93">
        <v>0</v>
      </c>
      <c r="T6" s="93">
        <v>0</v>
      </c>
      <c r="U6" s="93">
        <v>0</v>
      </c>
      <c r="V6" s="93">
        <v>0</v>
      </c>
      <c r="W6" s="50">
        <v>0</v>
      </c>
      <c r="X6" s="50">
        <v>0</v>
      </c>
      <c r="Y6" s="50">
        <v>0</v>
      </c>
      <c r="Z6" s="50">
        <v>0</v>
      </c>
      <c r="AA6" s="50">
        <v>0</v>
      </c>
      <c r="AB6" s="50">
        <v>0</v>
      </c>
      <c r="AC6" s="50">
        <v>0</v>
      </c>
      <c r="AD6" s="50">
        <v>0</v>
      </c>
      <c r="AE6" s="50">
        <v>0</v>
      </c>
      <c r="AF6" s="50">
        <v>0</v>
      </c>
      <c r="AG6" s="50">
        <v>0</v>
      </c>
      <c r="AH6" s="50">
        <v>0</v>
      </c>
      <c r="AI6" s="50">
        <v>0</v>
      </c>
      <c r="AJ6" s="50">
        <v>0</v>
      </c>
      <c r="AK6" s="50">
        <v>0</v>
      </c>
      <c r="AL6" s="50">
        <v>0</v>
      </c>
      <c r="AM6" s="20"/>
      <c r="AN6" s="51"/>
      <c r="AO6" s="16" t="s">
        <v>30</v>
      </c>
      <c r="AP6" s="16"/>
      <c r="AQ6" s="20" t="s">
        <v>30</v>
      </c>
      <c r="AR6" s="51"/>
      <c r="AS6" s="16" t="s">
        <v>30</v>
      </c>
      <c r="AT6" s="16"/>
      <c r="AU6" s="20"/>
      <c r="AV6" s="51" t="s">
        <v>31</v>
      </c>
      <c r="AW6" s="16"/>
      <c r="AX6" s="93" t="s">
        <v>31</v>
      </c>
      <c r="AY6" s="20"/>
      <c r="AZ6" s="20" t="s">
        <v>31</v>
      </c>
      <c r="BA6" s="16" t="s">
        <v>30</v>
      </c>
      <c r="BB6" s="52"/>
      <c r="BC6" s="51"/>
      <c r="BD6" s="20" t="s">
        <v>31</v>
      </c>
      <c r="BE6" s="16" t="s">
        <v>30</v>
      </c>
      <c r="BF6" s="16"/>
    </row>
    <row r="7" spans="1:58" s="44" customFormat="1" ht="12.75" x14ac:dyDescent="0.2">
      <c r="A7" s="57">
        <v>3</v>
      </c>
      <c r="B7" s="40" t="str">
        <f>'Basic info'!B6</f>
        <v>Pappu Devi, Sakta Ram</v>
      </c>
      <c r="C7" s="50">
        <v>5</v>
      </c>
      <c r="D7" s="50">
        <v>9</v>
      </c>
      <c r="E7" s="50">
        <v>5</v>
      </c>
      <c r="F7" s="50" t="s">
        <v>222</v>
      </c>
      <c r="G7" s="50">
        <v>1</v>
      </c>
      <c r="H7" s="50">
        <v>17</v>
      </c>
      <c r="I7" s="50">
        <v>10</v>
      </c>
      <c r="J7" s="50" t="s">
        <v>163</v>
      </c>
      <c r="K7" s="50">
        <v>0</v>
      </c>
      <c r="L7" s="50">
        <v>0</v>
      </c>
      <c r="M7" s="50">
        <v>0</v>
      </c>
      <c r="N7" s="50">
        <v>0</v>
      </c>
      <c r="O7" s="50">
        <v>0</v>
      </c>
      <c r="P7" s="50">
        <v>0</v>
      </c>
      <c r="Q7" s="50">
        <v>0</v>
      </c>
      <c r="R7" s="50">
        <v>0</v>
      </c>
      <c r="S7" s="92">
        <v>1</v>
      </c>
      <c r="T7" s="93">
        <v>13</v>
      </c>
      <c r="U7" s="93">
        <v>10</v>
      </c>
      <c r="V7" s="93" t="s">
        <v>135</v>
      </c>
      <c r="W7" s="56">
        <v>2</v>
      </c>
      <c r="X7" s="50">
        <v>15</v>
      </c>
      <c r="Y7" s="50">
        <v>12</v>
      </c>
      <c r="Z7" s="50">
        <v>3</v>
      </c>
      <c r="AA7" s="50">
        <v>0</v>
      </c>
      <c r="AB7" s="50">
        <v>0</v>
      </c>
      <c r="AC7" s="50">
        <v>0</v>
      </c>
      <c r="AD7" s="50">
        <v>0</v>
      </c>
      <c r="AE7" s="50">
        <v>0</v>
      </c>
      <c r="AF7" s="50">
        <v>0</v>
      </c>
      <c r="AG7" s="50">
        <v>0</v>
      </c>
      <c r="AH7" s="50">
        <v>0</v>
      </c>
      <c r="AI7" s="50">
        <v>0</v>
      </c>
      <c r="AJ7" s="50">
        <v>0</v>
      </c>
      <c r="AK7" s="50">
        <v>0</v>
      </c>
      <c r="AL7" s="50">
        <v>0</v>
      </c>
      <c r="AM7" s="20" t="s">
        <v>136</v>
      </c>
      <c r="AN7" s="51"/>
      <c r="AO7" s="16" t="s">
        <v>136</v>
      </c>
      <c r="AP7" s="16"/>
      <c r="AQ7" s="20"/>
      <c r="AR7" s="20" t="s">
        <v>31</v>
      </c>
      <c r="AS7" s="16"/>
      <c r="AT7" s="16" t="s">
        <v>31</v>
      </c>
      <c r="AU7" s="20" t="s">
        <v>30</v>
      </c>
      <c r="AV7" s="51"/>
      <c r="AW7" s="16"/>
      <c r="AX7" s="93" t="s">
        <v>31</v>
      </c>
      <c r="AY7" s="20"/>
      <c r="AZ7" s="20" t="s">
        <v>31</v>
      </c>
      <c r="BA7" s="16" t="s">
        <v>30</v>
      </c>
      <c r="BB7" s="52"/>
      <c r="BC7" s="51"/>
      <c r="BD7" s="20" t="s">
        <v>31</v>
      </c>
      <c r="BE7" s="52"/>
      <c r="BF7" s="16" t="s">
        <v>31</v>
      </c>
    </row>
    <row r="8" spans="1:58" s="44" customFormat="1" ht="12.75" x14ac:dyDescent="0.2">
      <c r="A8" s="57">
        <v>4</v>
      </c>
      <c r="B8" s="40" t="str">
        <f>'Basic info'!B7</f>
        <v>Kiran Kanar, Jtu Singh</v>
      </c>
      <c r="C8" s="50">
        <v>1</v>
      </c>
      <c r="D8" s="50">
        <v>9</v>
      </c>
      <c r="E8" s="50">
        <v>5</v>
      </c>
      <c r="F8" s="50" t="s">
        <v>135</v>
      </c>
      <c r="G8" s="50">
        <v>0</v>
      </c>
      <c r="H8" s="50">
        <v>0</v>
      </c>
      <c r="I8" s="50">
        <v>0</v>
      </c>
      <c r="J8" s="50">
        <v>0</v>
      </c>
      <c r="K8" s="50">
        <v>0</v>
      </c>
      <c r="L8" s="50">
        <v>0</v>
      </c>
      <c r="M8" s="50">
        <v>0</v>
      </c>
      <c r="N8" s="50">
        <v>0</v>
      </c>
      <c r="O8" s="50">
        <v>0</v>
      </c>
      <c r="P8" s="50">
        <v>0</v>
      </c>
      <c r="Q8" s="50">
        <v>0</v>
      </c>
      <c r="R8" s="50">
        <v>0</v>
      </c>
      <c r="S8" s="92">
        <v>1</v>
      </c>
      <c r="T8" s="93">
        <v>11</v>
      </c>
      <c r="U8" s="93">
        <v>7</v>
      </c>
      <c r="V8" s="93" t="s">
        <v>135</v>
      </c>
      <c r="W8" s="50">
        <v>0</v>
      </c>
      <c r="X8" s="50">
        <v>0</v>
      </c>
      <c r="Y8" s="50">
        <v>0</v>
      </c>
      <c r="Z8" s="50">
        <v>0</v>
      </c>
      <c r="AA8" s="50">
        <v>0</v>
      </c>
      <c r="AB8" s="50">
        <v>0</v>
      </c>
      <c r="AC8" s="50">
        <v>0</v>
      </c>
      <c r="AD8" s="50">
        <v>0</v>
      </c>
      <c r="AE8" s="50">
        <v>0</v>
      </c>
      <c r="AF8" s="50">
        <v>0</v>
      </c>
      <c r="AG8" s="50">
        <v>0</v>
      </c>
      <c r="AH8" s="50">
        <v>0</v>
      </c>
      <c r="AI8" s="50">
        <v>0</v>
      </c>
      <c r="AJ8" s="50">
        <v>0</v>
      </c>
      <c r="AK8" s="50">
        <v>0</v>
      </c>
      <c r="AL8" s="50">
        <v>0</v>
      </c>
      <c r="AM8" s="20" t="s">
        <v>30</v>
      </c>
      <c r="AN8" s="51"/>
      <c r="AO8" s="16" t="s">
        <v>30</v>
      </c>
      <c r="AP8" s="16"/>
      <c r="AQ8" s="20" t="s">
        <v>30</v>
      </c>
      <c r="AR8" s="51"/>
      <c r="AS8" s="52"/>
      <c r="AT8" s="16" t="s">
        <v>31</v>
      </c>
      <c r="AU8" s="20"/>
      <c r="AV8" s="51" t="s">
        <v>209</v>
      </c>
      <c r="AW8" s="16" t="s">
        <v>30</v>
      </c>
      <c r="AX8" s="93"/>
      <c r="AY8" s="20"/>
      <c r="AZ8" s="20" t="s">
        <v>31</v>
      </c>
      <c r="BA8" s="16" t="s">
        <v>30</v>
      </c>
      <c r="BB8" s="52"/>
      <c r="BC8" s="51"/>
      <c r="BD8" s="20" t="s">
        <v>31</v>
      </c>
      <c r="BE8" s="52"/>
      <c r="BF8" s="16" t="s">
        <v>31</v>
      </c>
    </row>
    <row r="9" spans="1:58" s="44" customFormat="1" ht="12.75" x14ac:dyDescent="0.2">
      <c r="A9" s="57">
        <v>5</v>
      </c>
      <c r="B9" s="40" t="str">
        <f>'Basic info'!B8</f>
        <v>Prem Kanwar, Kan Singh</v>
      </c>
      <c r="C9" s="50">
        <v>1</v>
      </c>
      <c r="D9" s="50">
        <v>15</v>
      </c>
      <c r="E9" s="50">
        <v>12</v>
      </c>
      <c r="F9" s="50" t="s">
        <v>135</v>
      </c>
      <c r="G9" s="50">
        <v>0</v>
      </c>
      <c r="H9" s="50">
        <v>0</v>
      </c>
      <c r="I9" s="50">
        <v>0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0</v>
      </c>
      <c r="R9" s="50">
        <v>0</v>
      </c>
      <c r="S9" s="92">
        <v>1</v>
      </c>
      <c r="T9" s="93">
        <v>22</v>
      </c>
      <c r="U9" s="93">
        <v>15</v>
      </c>
      <c r="V9" s="93">
        <v>19</v>
      </c>
      <c r="W9" s="56">
        <v>2</v>
      </c>
      <c r="X9" s="50">
        <v>20</v>
      </c>
      <c r="Y9" s="50">
        <v>15</v>
      </c>
      <c r="Z9" s="50" t="s">
        <v>135</v>
      </c>
      <c r="AA9" s="56">
        <v>3</v>
      </c>
      <c r="AB9" s="50">
        <v>17</v>
      </c>
      <c r="AC9" s="50">
        <v>12</v>
      </c>
      <c r="AD9" s="50" t="s">
        <v>135</v>
      </c>
      <c r="AE9" s="50">
        <v>4</v>
      </c>
      <c r="AF9" s="50">
        <v>12</v>
      </c>
      <c r="AG9" s="50">
        <v>8</v>
      </c>
      <c r="AH9" s="50" t="s">
        <v>135</v>
      </c>
      <c r="AI9" s="50">
        <v>5</v>
      </c>
      <c r="AJ9" s="50">
        <v>10</v>
      </c>
      <c r="AK9" s="50">
        <v>5</v>
      </c>
      <c r="AL9" s="50" t="s">
        <v>135</v>
      </c>
      <c r="AM9" s="20" t="s">
        <v>30</v>
      </c>
      <c r="AN9" s="51"/>
      <c r="AO9" s="16" t="s">
        <v>30</v>
      </c>
      <c r="AP9" s="16"/>
      <c r="AQ9" s="20" t="s">
        <v>30</v>
      </c>
      <c r="AR9" s="20"/>
      <c r="AS9" s="16" t="s">
        <v>30</v>
      </c>
      <c r="AT9" s="93"/>
      <c r="AU9" s="20" t="s">
        <v>30</v>
      </c>
      <c r="AV9" s="51"/>
      <c r="AW9" s="16" t="s">
        <v>30</v>
      </c>
      <c r="AX9" s="93"/>
      <c r="AY9" s="20"/>
      <c r="AZ9" s="20" t="s">
        <v>31</v>
      </c>
      <c r="BA9" s="16" t="s">
        <v>30</v>
      </c>
      <c r="BB9" s="52"/>
      <c r="BC9" s="20"/>
      <c r="BD9" s="53" t="s">
        <v>31</v>
      </c>
      <c r="BE9" s="16"/>
      <c r="BF9" s="16" t="s">
        <v>31</v>
      </c>
    </row>
    <row r="10" spans="1:58" s="44" customFormat="1" ht="12.75" x14ac:dyDescent="0.2">
      <c r="A10" s="57">
        <v>6</v>
      </c>
      <c r="B10" s="40" t="str">
        <f>'Basic info'!B9</f>
        <v>Hukam Kanwar, Dhirender Singh</v>
      </c>
      <c r="C10" s="50">
        <v>1</v>
      </c>
      <c r="D10" s="50">
        <v>10</v>
      </c>
      <c r="E10" s="50">
        <v>6</v>
      </c>
      <c r="F10" s="50" t="s">
        <v>135</v>
      </c>
      <c r="G10" s="50">
        <v>0</v>
      </c>
      <c r="H10" s="50">
        <v>0</v>
      </c>
      <c r="I10" s="50">
        <v>0</v>
      </c>
      <c r="J10" s="50">
        <v>0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  <c r="P10" s="50">
        <v>0</v>
      </c>
      <c r="Q10" s="50">
        <v>0</v>
      </c>
      <c r="R10" s="50">
        <v>0</v>
      </c>
      <c r="S10" s="92">
        <v>1</v>
      </c>
      <c r="T10" s="93">
        <v>12</v>
      </c>
      <c r="U10" s="93">
        <v>8</v>
      </c>
      <c r="V10" s="93" t="s">
        <v>135</v>
      </c>
      <c r="W10" s="50">
        <v>0</v>
      </c>
      <c r="X10" s="50">
        <v>0</v>
      </c>
      <c r="Y10" s="50">
        <v>0</v>
      </c>
      <c r="Z10" s="50">
        <v>0</v>
      </c>
      <c r="AA10" s="50">
        <v>0</v>
      </c>
      <c r="AB10" s="50">
        <v>0</v>
      </c>
      <c r="AC10" s="50">
        <v>0</v>
      </c>
      <c r="AD10" s="50">
        <v>0</v>
      </c>
      <c r="AE10" s="50">
        <v>0</v>
      </c>
      <c r="AF10" s="50">
        <v>0</v>
      </c>
      <c r="AG10" s="50">
        <v>0</v>
      </c>
      <c r="AH10" s="50">
        <v>0</v>
      </c>
      <c r="AI10" s="50">
        <v>0</v>
      </c>
      <c r="AJ10" s="50">
        <v>0</v>
      </c>
      <c r="AK10" s="50">
        <v>0</v>
      </c>
      <c r="AL10" s="50">
        <v>0</v>
      </c>
      <c r="AM10" s="20" t="s">
        <v>30</v>
      </c>
      <c r="AN10" s="51"/>
      <c r="AO10" s="16" t="s">
        <v>30</v>
      </c>
      <c r="AP10" s="16"/>
      <c r="AQ10" s="20" t="s">
        <v>30</v>
      </c>
      <c r="AR10" s="20"/>
      <c r="AS10" s="16"/>
      <c r="AT10" s="93" t="s">
        <v>31</v>
      </c>
      <c r="AU10" s="20" t="s">
        <v>30</v>
      </c>
      <c r="AV10" s="51"/>
      <c r="AW10" s="16" t="s">
        <v>30</v>
      </c>
      <c r="AX10" s="93"/>
      <c r="AY10" s="20"/>
      <c r="AZ10" s="20" t="s">
        <v>31</v>
      </c>
      <c r="BA10" s="16" t="s">
        <v>30</v>
      </c>
      <c r="BB10" s="52"/>
      <c r="BC10" s="20"/>
      <c r="BD10" s="53" t="s">
        <v>31</v>
      </c>
      <c r="BE10" s="16"/>
      <c r="BF10" s="16" t="s">
        <v>31</v>
      </c>
    </row>
    <row r="11" spans="1:58" s="44" customFormat="1" ht="12.75" x14ac:dyDescent="0.2">
      <c r="A11" s="57">
        <v>7</v>
      </c>
      <c r="B11" s="40" t="str">
        <f>'Basic info'!B10</f>
        <v>Minky Bishnoi, Mohanram</v>
      </c>
      <c r="C11" s="50">
        <v>0</v>
      </c>
      <c r="D11" s="50">
        <v>0</v>
      </c>
      <c r="E11" s="50">
        <v>0</v>
      </c>
      <c r="F11" s="50">
        <v>0</v>
      </c>
      <c r="G11" s="50">
        <v>0</v>
      </c>
      <c r="H11" s="50">
        <v>0</v>
      </c>
      <c r="I11" s="50">
        <v>0</v>
      </c>
      <c r="J11" s="50">
        <v>0</v>
      </c>
      <c r="K11" s="50">
        <v>0</v>
      </c>
      <c r="L11" s="50">
        <v>0</v>
      </c>
      <c r="M11" s="50">
        <v>0</v>
      </c>
      <c r="N11" s="50">
        <v>0</v>
      </c>
      <c r="O11" s="50">
        <v>0</v>
      </c>
      <c r="P11" s="50">
        <v>0</v>
      </c>
      <c r="Q11" s="50">
        <v>0</v>
      </c>
      <c r="R11" s="50">
        <v>0</v>
      </c>
      <c r="S11" s="92">
        <v>1</v>
      </c>
      <c r="T11" s="93">
        <v>20</v>
      </c>
      <c r="U11" s="93">
        <v>12</v>
      </c>
      <c r="V11" s="93" t="s">
        <v>135</v>
      </c>
      <c r="W11" s="50">
        <v>2</v>
      </c>
      <c r="X11" s="50">
        <v>17</v>
      </c>
      <c r="Y11" s="50">
        <v>12</v>
      </c>
      <c r="Z11" s="50">
        <v>0</v>
      </c>
      <c r="AA11" s="56">
        <v>0</v>
      </c>
      <c r="AB11" s="50">
        <v>0</v>
      </c>
      <c r="AC11" s="50">
        <v>0</v>
      </c>
      <c r="AD11" s="50">
        <v>0</v>
      </c>
      <c r="AE11" s="50">
        <v>0</v>
      </c>
      <c r="AF11" s="50">
        <v>0</v>
      </c>
      <c r="AG11" s="50">
        <v>0</v>
      </c>
      <c r="AH11" s="50">
        <v>0</v>
      </c>
      <c r="AI11" s="50">
        <v>0</v>
      </c>
      <c r="AJ11" s="50">
        <v>0</v>
      </c>
      <c r="AK11" s="50">
        <v>0</v>
      </c>
      <c r="AL11" s="50">
        <v>0</v>
      </c>
      <c r="AM11" s="20" t="s">
        <v>30</v>
      </c>
      <c r="AN11" s="51"/>
      <c r="AO11" s="16" t="s">
        <v>30</v>
      </c>
      <c r="AP11" s="16"/>
      <c r="AQ11" s="20" t="s">
        <v>30</v>
      </c>
      <c r="AR11" s="20"/>
      <c r="AS11" s="16" t="s">
        <v>30</v>
      </c>
      <c r="AT11" s="93"/>
      <c r="AU11" s="20" t="s">
        <v>30</v>
      </c>
      <c r="AV11" s="51"/>
      <c r="AW11" s="16" t="s">
        <v>30</v>
      </c>
      <c r="AX11" s="93"/>
      <c r="AY11" s="20" t="s">
        <v>30</v>
      </c>
      <c r="AZ11" s="20"/>
      <c r="BA11" s="16" t="s">
        <v>30</v>
      </c>
      <c r="BB11" s="52"/>
      <c r="BC11" s="20"/>
      <c r="BD11" s="53" t="s">
        <v>31</v>
      </c>
      <c r="BE11" s="16"/>
      <c r="BF11" s="16" t="s">
        <v>31</v>
      </c>
    </row>
    <row r="12" spans="1:58" s="44" customFormat="1" ht="12.75" x14ac:dyDescent="0.2">
      <c r="A12" s="57">
        <v>8</v>
      </c>
      <c r="B12" s="40" t="str">
        <f>'Basic info'!B11</f>
        <v>Laxmi Devi, Kanaram</v>
      </c>
      <c r="C12" s="50">
        <v>1</v>
      </c>
      <c r="D12" s="50">
        <v>13</v>
      </c>
      <c r="E12" s="50">
        <v>5</v>
      </c>
      <c r="F12" s="50" t="s">
        <v>135</v>
      </c>
      <c r="G12" s="50">
        <v>2</v>
      </c>
      <c r="H12" s="50">
        <v>8</v>
      </c>
      <c r="I12" s="50">
        <v>3</v>
      </c>
      <c r="J12" s="50" t="s">
        <v>135</v>
      </c>
      <c r="K12" s="50">
        <v>3</v>
      </c>
      <c r="L12" s="50">
        <v>6</v>
      </c>
      <c r="M12" s="50">
        <v>3</v>
      </c>
      <c r="N12" s="50" t="s">
        <v>135</v>
      </c>
      <c r="O12" s="50">
        <v>0</v>
      </c>
      <c r="P12" s="50">
        <v>0</v>
      </c>
      <c r="Q12" s="50">
        <v>0</v>
      </c>
      <c r="R12" s="50">
        <v>0</v>
      </c>
      <c r="S12" s="92">
        <v>1</v>
      </c>
      <c r="T12" s="93">
        <v>4</v>
      </c>
      <c r="U12" s="93">
        <v>1</v>
      </c>
      <c r="V12" s="93" t="s">
        <v>135</v>
      </c>
      <c r="W12" s="50">
        <v>0</v>
      </c>
      <c r="X12" s="50">
        <v>0</v>
      </c>
      <c r="Y12" s="50">
        <v>0</v>
      </c>
      <c r="Z12" s="50">
        <v>0</v>
      </c>
      <c r="AA12" s="56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20" t="s">
        <v>30</v>
      </c>
      <c r="AN12" s="51"/>
      <c r="AO12" s="16" t="s">
        <v>30</v>
      </c>
      <c r="AP12" s="16"/>
      <c r="AQ12" s="20" t="s">
        <v>30</v>
      </c>
      <c r="AR12" s="20"/>
      <c r="AS12" s="16"/>
      <c r="AT12" s="93" t="s">
        <v>31</v>
      </c>
      <c r="AU12" s="20" t="s">
        <v>30</v>
      </c>
      <c r="AV12" s="51"/>
      <c r="AW12" s="16" t="s">
        <v>30</v>
      </c>
      <c r="AX12" s="93"/>
      <c r="AY12" s="20"/>
      <c r="AZ12" s="20" t="s">
        <v>31</v>
      </c>
      <c r="BA12" s="16" t="s">
        <v>30</v>
      </c>
      <c r="BB12" s="52"/>
      <c r="BC12" s="20"/>
      <c r="BD12" s="53" t="s">
        <v>31</v>
      </c>
      <c r="BE12" s="16"/>
      <c r="BF12" s="16" t="s">
        <v>31</v>
      </c>
    </row>
    <row r="13" spans="1:58" s="44" customFormat="1" ht="12.75" x14ac:dyDescent="0.2">
      <c r="A13" s="57">
        <v>9</v>
      </c>
      <c r="B13" s="40" t="str">
        <f>'Basic info'!B12</f>
        <v>Surati Devi, Baburam</v>
      </c>
      <c r="C13" s="50">
        <v>0</v>
      </c>
      <c r="D13" s="50">
        <v>0</v>
      </c>
      <c r="E13" s="50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93">
        <v>1</v>
      </c>
      <c r="T13" s="93">
        <v>12</v>
      </c>
      <c r="U13" s="93">
        <v>9</v>
      </c>
      <c r="V13" s="93" t="s">
        <v>135</v>
      </c>
      <c r="W13" s="50">
        <v>2</v>
      </c>
      <c r="X13" s="50">
        <v>16</v>
      </c>
      <c r="Y13" s="50">
        <v>10</v>
      </c>
      <c r="Z13" s="50" t="s">
        <v>135</v>
      </c>
      <c r="AA13" s="56">
        <v>3</v>
      </c>
      <c r="AB13" s="50">
        <v>20</v>
      </c>
      <c r="AC13" s="50">
        <v>15</v>
      </c>
      <c r="AD13" s="50" t="s">
        <v>135</v>
      </c>
      <c r="AE13" s="50">
        <v>4</v>
      </c>
      <c r="AF13" s="50">
        <v>23</v>
      </c>
      <c r="AG13" s="50">
        <v>15</v>
      </c>
      <c r="AH13" s="50" t="s">
        <v>135</v>
      </c>
      <c r="AI13" s="50">
        <v>0</v>
      </c>
      <c r="AJ13" s="50">
        <v>0</v>
      </c>
      <c r="AK13" s="50">
        <v>0</v>
      </c>
      <c r="AL13" s="50">
        <v>0</v>
      </c>
      <c r="AM13" s="20" t="s">
        <v>30</v>
      </c>
      <c r="AN13" s="51"/>
      <c r="AO13" s="16" t="s">
        <v>30</v>
      </c>
      <c r="AP13" s="16"/>
      <c r="AQ13" s="20"/>
      <c r="AR13" s="20" t="s">
        <v>31</v>
      </c>
      <c r="AS13" s="16"/>
      <c r="AT13" s="93" t="s">
        <v>31</v>
      </c>
      <c r="AU13" s="20" t="s">
        <v>30</v>
      </c>
      <c r="AV13" s="51"/>
      <c r="AW13" s="16"/>
      <c r="AX13" s="93" t="s">
        <v>31</v>
      </c>
      <c r="AY13" s="20"/>
      <c r="AZ13" s="20" t="s">
        <v>31</v>
      </c>
      <c r="BA13" s="16" t="s">
        <v>30</v>
      </c>
      <c r="BB13" s="52"/>
      <c r="BC13" s="20"/>
      <c r="BD13" s="53" t="s">
        <v>31</v>
      </c>
      <c r="BE13" s="16"/>
      <c r="BF13" s="16" t="s">
        <v>31</v>
      </c>
    </row>
    <row r="14" spans="1:58" s="44" customFormat="1" ht="12.75" x14ac:dyDescent="0.2">
      <c r="A14" s="57">
        <v>10</v>
      </c>
      <c r="B14" s="40" t="str">
        <f>'Basic info'!B13</f>
        <v>Manohar Kanwar, Chotu Singh</v>
      </c>
      <c r="C14" s="50">
        <v>0</v>
      </c>
      <c r="D14" s="50">
        <v>0</v>
      </c>
      <c r="E14" s="50">
        <v>0</v>
      </c>
      <c r="F14" s="50">
        <v>0</v>
      </c>
      <c r="G14" s="50">
        <v>0</v>
      </c>
      <c r="H14" s="50">
        <v>0</v>
      </c>
      <c r="I14" s="50">
        <v>0</v>
      </c>
      <c r="J14" s="50">
        <v>0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</v>
      </c>
      <c r="R14" s="50">
        <v>0</v>
      </c>
      <c r="S14" s="92">
        <v>1</v>
      </c>
      <c r="T14" s="93">
        <v>21</v>
      </c>
      <c r="U14" s="93">
        <v>12</v>
      </c>
      <c r="V14" s="93">
        <v>2</v>
      </c>
      <c r="W14" s="50">
        <v>0</v>
      </c>
      <c r="X14" s="50">
        <v>0</v>
      </c>
      <c r="Y14" s="50">
        <v>0</v>
      </c>
      <c r="Z14" s="50">
        <v>0</v>
      </c>
      <c r="AA14" s="56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20" t="s">
        <v>30</v>
      </c>
      <c r="AN14" s="51"/>
      <c r="AO14" s="16" t="s">
        <v>30</v>
      </c>
      <c r="AP14" s="16"/>
      <c r="AQ14" s="20" t="s">
        <v>30</v>
      </c>
      <c r="AR14" s="20"/>
      <c r="AS14" s="16" t="s">
        <v>30</v>
      </c>
      <c r="AT14" s="93"/>
      <c r="AU14" s="20" t="s">
        <v>30</v>
      </c>
      <c r="AV14" s="51"/>
      <c r="AW14" s="16" t="s">
        <v>30</v>
      </c>
      <c r="AX14" s="93"/>
      <c r="AY14" s="20"/>
      <c r="AZ14" s="20" t="s">
        <v>31</v>
      </c>
      <c r="BA14" s="16" t="s">
        <v>30</v>
      </c>
      <c r="BB14" s="52"/>
      <c r="BC14" s="20"/>
      <c r="BD14" s="53" t="s">
        <v>31</v>
      </c>
      <c r="BE14" s="16"/>
      <c r="BF14" s="16" t="s">
        <v>31</v>
      </c>
    </row>
    <row r="15" spans="1:58" s="44" customFormat="1" ht="12.75" x14ac:dyDescent="0.2">
      <c r="A15" s="57">
        <v>11</v>
      </c>
      <c r="B15" s="40" t="str">
        <f>'Basic info'!B14</f>
        <v>Rajender Kanwar, Shyam Singh</v>
      </c>
      <c r="C15" s="50">
        <v>1</v>
      </c>
      <c r="D15" s="50">
        <v>5</v>
      </c>
      <c r="E15" s="50">
        <v>1</v>
      </c>
      <c r="F15" s="50" t="s">
        <v>135</v>
      </c>
      <c r="G15" s="50">
        <v>2</v>
      </c>
      <c r="H15" s="50">
        <v>4</v>
      </c>
      <c r="I15" s="50">
        <v>1</v>
      </c>
      <c r="J15" s="50" t="s">
        <v>135</v>
      </c>
      <c r="K15" s="50">
        <v>3</v>
      </c>
      <c r="L15" s="50">
        <v>0</v>
      </c>
      <c r="M15" s="50">
        <v>0</v>
      </c>
      <c r="N15" s="50" t="s">
        <v>135</v>
      </c>
      <c r="O15" s="50">
        <v>0</v>
      </c>
      <c r="P15" s="50">
        <v>0</v>
      </c>
      <c r="Q15" s="50">
        <v>0</v>
      </c>
      <c r="R15" s="50">
        <v>0</v>
      </c>
      <c r="S15" s="93">
        <v>0</v>
      </c>
      <c r="T15" s="93">
        <v>0</v>
      </c>
      <c r="U15" s="93">
        <v>0</v>
      </c>
      <c r="V15" s="93">
        <v>0</v>
      </c>
      <c r="W15" s="50">
        <v>0</v>
      </c>
      <c r="X15" s="50">
        <v>0</v>
      </c>
      <c r="Y15" s="50">
        <v>0</v>
      </c>
      <c r="Z15" s="50">
        <v>0</v>
      </c>
      <c r="AA15" s="56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20" t="s">
        <v>30</v>
      </c>
      <c r="AN15" s="51"/>
      <c r="AO15" s="16" t="s">
        <v>30</v>
      </c>
      <c r="AP15" s="16"/>
      <c r="AQ15" s="20" t="s">
        <v>30</v>
      </c>
      <c r="AR15" s="20"/>
      <c r="AS15" s="16"/>
      <c r="AT15" s="93" t="s">
        <v>31</v>
      </c>
      <c r="AU15" s="20" t="s">
        <v>30</v>
      </c>
      <c r="AV15" s="51"/>
      <c r="AW15" s="16" t="s">
        <v>30</v>
      </c>
      <c r="AX15" s="93"/>
      <c r="AY15" s="20"/>
      <c r="AZ15" s="20" t="s">
        <v>31</v>
      </c>
      <c r="BA15" s="16" t="s">
        <v>30</v>
      </c>
      <c r="BB15" s="52"/>
      <c r="BC15" s="20"/>
      <c r="BD15" s="53" t="s">
        <v>31</v>
      </c>
      <c r="BE15" s="16"/>
      <c r="BF15" s="16" t="s">
        <v>31</v>
      </c>
    </row>
    <row r="16" spans="1:58" s="44" customFormat="1" ht="12.75" x14ac:dyDescent="0.2">
      <c r="A16" s="57">
        <v>12</v>
      </c>
      <c r="B16" s="40" t="str">
        <f>'Basic info'!B15</f>
        <v>Sugana Devi, Biaram</v>
      </c>
      <c r="C16" s="50">
        <v>0</v>
      </c>
      <c r="D16" s="50">
        <v>0</v>
      </c>
      <c r="E16" s="50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92">
        <v>1</v>
      </c>
      <c r="T16" s="93">
        <v>14</v>
      </c>
      <c r="U16" s="93">
        <v>9</v>
      </c>
      <c r="V16" s="93" t="s">
        <v>135</v>
      </c>
      <c r="W16" s="50">
        <v>2</v>
      </c>
      <c r="X16" s="50">
        <v>20</v>
      </c>
      <c r="Y16" s="50">
        <v>12</v>
      </c>
      <c r="Z16" s="50">
        <v>6</v>
      </c>
      <c r="AA16" s="56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20" t="s">
        <v>30</v>
      </c>
      <c r="AN16" s="51"/>
      <c r="AO16" s="16" t="s">
        <v>30</v>
      </c>
      <c r="AP16" s="16"/>
      <c r="AQ16" s="20"/>
      <c r="AR16" s="20" t="s">
        <v>31</v>
      </c>
      <c r="AS16" s="16" t="s">
        <v>30</v>
      </c>
      <c r="AT16" s="93"/>
      <c r="AU16" s="20"/>
      <c r="AV16" s="20" t="s">
        <v>31</v>
      </c>
      <c r="AW16" s="16"/>
      <c r="AX16" s="93" t="s">
        <v>31</v>
      </c>
      <c r="AY16" s="20" t="s">
        <v>30</v>
      </c>
      <c r="AZ16" s="20"/>
      <c r="BA16" s="16" t="s">
        <v>30</v>
      </c>
      <c r="BB16" s="52"/>
      <c r="BC16" s="20"/>
      <c r="BD16" s="53" t="s">
        <v>31</v>
      </c>
      <c r="BE16" s="16"/>
      <c r="BF16" s="16" t="s">
        <v>31</v>
      </c>
    </row>
    <row r="17" spans="1:59" s="44" customFormat="1" ht="12.75" x14ac:dyDescent="0.2">
      <c r="A17" s="57">
        <v>13</v>
      </c>
      <c r="B17" s="40" t="str">
        <f>'Basic info'!B16</f>
        <v>Puran Kanwar, Manohar Singh</v>
      </c>
      <c r="C17" s="50">
        <v>1</v>
      </c>
      <c r="D17" s="50">
        <v>4</v>
      </c>
      <c r="E17" s="50">
        <v>1</v>
      </c>
      <c r="F17" s="50" t="s">
        <v>135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92">
        <v>1</v>
      </c>
      <c r="T17" s="93">
        <v>2</v>
      </c>
      <c r="U17" s="93">
        <v>0</v>
      </c>
      <c r="V17" s="93" t="s">
        <v>135</v>
      </c>
      <c r="W17" s="50"/>
      <c r="X17" s="50"/>
      <c r="Y17" s="50"/>
      <c r="Z17" s="50"/>
      <c r="AA17" s="56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20" t="s">
        <v>30</v>
      </c>
      <c r="AN17" s="51"/>
      <c r="AO17" s="16" t="s">
        <v>30</v>
      </c>
      <c r="AP17" s="16"/>
      <c r="AQ17" s="20" t="s">
        <v>30</v>
      </c>
      <c r="AR17" s="20"/>
      <c r="AS17" s="16" t="s">
        <v>30</v>
      </c>
      <c r="AT17" s="93"/>
      <c r="AU17" s="20" t="s">
        <v>30</v>
      </c>
      <c r="AV17" s="51"/>
      <c r="AW17" s="16" t="s">
        <v>30</v>
      </c>
      <c r="AX17" s="93"/>
      <c r="AY17" s="20"/>
      <c r="AZ17" s="20" t="s">
        <v>123</v>
      </c>
      <c r="BA17" s="16" t="s">
        <v>30</v>
      </c>
      <c r="BB17" s="52"/>
      <c r="BC17" s="20"/>
      <c r="BD17" s="53" t="s">
        <v>31</v>
      </c>
      <c r="BE17" s="16"/>
      <c r="BF17" s="16" t="s">
        <v>31</v>
      </c>
    </row>
    <row r="18" spans="1:59" s="44" customFormat="1" ht="12.75" x14ac:dyDescent="0.2">
      <c r="A18" s="57">
        <v>14</v>
      </c>
      <c r="B18" s="40" t="str">
        <f>'Basic info'!B17</f>
        <v>Usha Jain, Sardar Jain</v>
      </c>
      <c r="C18" s="50">
        <v>1</v>
      </c>
      <c r="D18" s="50">
        <v>12</v>
      </c>
      <c r="E18" s="50">
        <v>7</v>
      </c>
      <c r="F18" s="50" t="s">
        <v>135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0</v>
      </c>
      <c r="Q18" s="50">
        <v>0</v>
      </c>
      <c r="R18" s="50">
        <v>0</v>
      </c>
      <c r="S18" s="92">
        <v>1</v>
      </c>
      <c r="T18" s="93">
        <v>22</v>
      </c>
      <c r="U18" s="93">
        <v>15</v>
      </c>
      <c r="V18" s="93" t="s">
        <v>135</v>
      </c>
      <c r="W18" s="50">
        <v>2</v>
      </c>
      <c r="X18" s="50">
        <v>10</v>
      </c>
      <c r="Y18" s="50">
        <v>6</v>
      </c>
      <c r="Z18" s="50" t="s">
        <v>135</v>
      </c>
      <c r="AA18" s="56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20" t="s">
        <v>30</v>
      </c>
      <c r="AN18" s="51"/>
      <c r="AO18" s="16" t="s">
        <v>30</v>
      </c>
      <c r="AP18" s="16"/>
      <c r="AQ18" s="20" t="s">
        <v>30</v>
      </c>
      <c r="AR18" s="20"/>
      <c r="AS18" s="16" t="s">
        <v>30</v>
      </c>
      <c r="AT18" s="93"/>
      <c r="AU18" s="20" t="s">
        <v>30</v>
      </c>
      <c r="AV18" s="51"/>
      <c r="AW18" s="16" t="s">
        <v>30</v>
      </c>
      <c r="AX18" s="93"/>
      <c r="AY18" s="20"/>
      <c r="AZ18" s="20" t="s">
        <v>31</v>
      </c>
      <c r="BA18" s="16" t="s">
        <v>30</v>
      </c>
      <c r="BB18" s="52"/>
      <c r="BC18" s="20"/>
      <c r="BD18" s="53" t="s">
        <v>31</v>
      </c>
      <c r="BE18" s="16"/>
      <c r="BF18" s="16" t="s">
        <v>31</v>
      </c>
    </row>
    <row r="19" spans="1:59" s="44" customFormat="1" ht="12.75" x14ac:dyDescent="0.2">
      <c r="A19" s="57">
        <v>15</v>
      </c>
      <c r="B19" s="40" t="str">
        <f>'Basic info'!B18</f>
        <v>Raju Kanwar, Bhanwar Singh</v>
      </c>
      <c r="C19" s="50">
        <v>0</v>
      </c>
      <c r="D19" s="50">
        <v>0</v>
      </c>
      <c r="E19" s="50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0</v>
      </c>
      <c r="O19" s="50">
        <v>0</v>
      </c>
      <c r="P19" s="50">
        <v>0</v>
      </c>
      <c r="Q19" s="50">
        <v>0</v>
      </c>
      <c r="R19" s="50">
        <v>0</v>
      </c>
      <c r="S19" s="92">
        <v>1</v>
      </c>
      <c r="T19" s="93">
        <v>12</v>
      </c>
      <c r="U19" s="93">
        <v>8</v>
      </c>
      <c r="V19" s="93" t="s">
        <v>135</v>
      </c>
      <c r="W19" s="50">
        <v>2</v>
      </c>
      <c r="X19" s="50">
        <v>10</v>
      </c>
      <c r="Y19" s="50">
        <v>5</v>
      </c>
      <c r="Z19" s="50" t="s">
        <v>135</v>
      </c>
      <c r="AA19" s="56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20" t="s">
        <v>30</v>
      </c>
      <c r="AN19" s="51"/>
      <c r="AO19" s="16" t="s">
        <v>30</v>
      </c>
      <c r="AP19" s="16"/>
      <c r="AQ19" s="20" t="s">
        <v>30</v>
      </c>
      <c r="AR19" s="20"/>
      <c r="AS19" s="16"/>
      <c r="AT19" s="93" t="s">
        <v>31</v>
      </c>
      <c r="AU19" s="20"/>
      <c r="AV19" s="20" t="s">
        <v>31</v>
      </c>
      <c r="AW19" s="16" t="s">
        <v>30</v>
      </c>
      <c r="AX19" s="93"/>
      <c r="AY19" s="20"/>
      <c r="AZ19" s="20" t="s">
        <v>31</v>
      </c>
      <c r="BA19" s="16" t="s">
        <v>30</v>
      </c>
      <c r="BB19" s="52"/>
      <c r="BC19" s="20"/>
      <c r="BD19" s="53" t="s">
        <v>31</v>
      </c>
      <c r="BE19" s="16"/>
      <c r="BF19" s="16" t="s">
        <v>31</v>
      </c>
    </row>
    <row r="20" spans="1:59" s="44" customFormat="1" ht="12.75" x14ac:dyDescent="0.2">
      <c r="A20" s="57">
        <v>16</v>
      </c>
      <c r="B20" s="40" t="str">
        <f>'Basic info'!B19</f>
        <v>Nirma Devi, Ram Niwas ram</v>
      </c>
      <c r="C20" s="50">
        <v>1</v>
      </c>
      <c r="D20" s="50">
        <v>1</v>
      </c>
      <c r="E20" s="50">
        <v>0</v>
      </c>
      <c r="F20" s="50" t="s">
        <v>135</v>
      </c>
      <c r="G20" s="50">
        <v>2</v>
      </c>
      <c r="H20" s="50" t="s">
        <v>210</v>
      </c>
      <c r="I20" s="50">
        <v>0</v>
      </c>
      <c r="J20" s="50" t="s">
        <v>135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0</v>
      </c>
      <c r="R20" s="50">
        <v>0</v>
      </c>
      <c r="S20" s="92">
        <v>1</v>
      </c>
      <c r="T20" s="93">
        <v>3</v>
      </c>
      <c r="U20" s="93">
        <v>1</v>
      </c>
      <c r="V20" s="93" t="s">
        <v>135</v>
      </c>
      <c r="W20" s="50"/>
      <c r="X20" s="50"/>
      <c r="Y20" s="50"/>
      <c r="Z20" s="50"/>
      <c r="AA20" s="56">
        <v>0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20" t="s">
        <v>30</v>
      </c>
      <c r="AN20" s="51"/>
      <c r="AO20" s="16" t="s">
        <v>30</v>
      </c>
      <c r="AP20" s="16"/>
      <c r="AQ20" s="20" t="s">
        <v>30</v>
      </c>
      <c r="AR20" s="20"/>
      <c r="AS20" s="16" t="s">
        <v>30</v>
      </c>
      <c r="AT20" s="93"/>
      <c r="AU20" s="20" t="s">
        <v>30</v>
      </c>
      <c r="AV20" s="51"/>
      <c r="AW20" s="16" t="s">
        <v>30</v>
      </c>
      <c r="AX20" s="93"/>
      <c r="AY20" s="20"/>
      <c r="AZ20" s="20" t="s">
        <v>31</v>
      </c>
      <c r="BA20" s="16" t="s">
        <v>30</v>
      </c>
      <c r="BB20" s="52"/>
      <c r="BC20" s="20"/>
      <c r="BD20" s="53" t="s">
        <v>31</v>
      </c>
      <c r="BE20" s="16"/>
      <c r="BF20" s="16" t="s">
        <v>31</v>
      </c>
    </row>
    <row r="21" spans="1:59" s="44" customFormat="1" ht="12.75" x14ac:dyDescent="0.2">
      <c r="A21" s="57">
        <v>17</v>
      </c>
      <c r="B21" s="40" t="str">
        <f>'Basic info'!B20</f>
        <v>Suva Devi, JalaRam</v>
      </c>
      <c r="C21" s="50">
        <v>1</v>
      </c>
      <c r="D21" s="50">
        <v>18</v>
      </c>
      <c r="E21" s="50">
        <v>9</v>
      </c>
      <c r="F21" s="50">
        <v>5</v>
      </c>
      <c r="G21" s="50"/>
      <c r="H21" s="50"/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0</v>
      </c>
      <c r="R21" s="50">
        <v>0</v>
      </c>
      <c r="S21" s="92">
        <v>1</v>
      </c>
      <c r="T21" s="93">
        <v>2</v>
      </c>
      <c r="U21" s="93">
        <v>0</v>
      </c>
      <c r="V21" s="93" t="s">
        <v>135</v>
      </c>
      <c r="W21" s="50">
        <v>2</v>
      </c>
      <c r="X21" s="50">
        <v>1</v>
      </c>
      <c r="Y21" s="50">
        <v>0</v>
      </c>
      <c r="Z21" s="50" t="s">
        <v>135</v>
      </c>
      <c r="AA21" s="56">
        <v>0</v>
      </c>
      <c r="AB21" s="50">
        <v>0</v>
      </c>
      <c r="AC21" s="50">
        <v>0</v>
      </c>
      <c r="AD21" s="50">
        <v>0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20" t="s">
        <v>30</v>
      </c>
      <c r="AN21" s="51"/>
      <c r="AO21" s="16" t="s">
        <v>30</v>
      </c>
      <c r="AP21" s="16"/>
      <c r="AQ21" s="20" t="s">
        <v>30</v>
      </c>
      <c r="AR21" s="20"/>
      <c r="AS21" s="16" t="s">
        <v>30</v>
      </c>
      <c r="AT21" s="93"/>
      <c r="AU21" s="20" t="s">
        <v>30</v>
      </c>
      <c r="AV21" s="51"/>
      <c r="AW21" s="16"/>
      <c r="AX21" s="93" t="s">
        <v>31</v>
      </c>
      <c r="AY21" s="20" t="s">
        <v>30</v>
      </c>
      <c r="AZ21" s="20"/>
      <c r="BA21" s="16" t="s">
        <v>30</v>
      </c>
      <c r="BB21" s="52"/>
      <c r="BC21" s="20"/>
      <c r="BD21" s="53" t="s">
        <v>31</v>
      </c>
      <c r="BE21" s="16"/>
      <c r="BF21" s="16" t="s">
        <v>31</v>
      </c>
    </row>
    <row r="22" spans="1:59" s="44" customFormat="1" ht="12.75" x14ac:dyDescent="0.2">
      <c r="A22" s="57">
        <v>18</v>
      </c>
      <c r="B22" s="40" t="str">
        <f>'Basic info'!B21</f>
        <v>Papu Devi, Ramrkh</v>
      </c>
      <c r="C22" s="49">
        <v>1</v>
      </c>
      <c r="D22" s="49">
        <v>17</v>
      </c>
      <c r="E22" s="49">
        <v>10</v>
      </c>
      <c r="F22" s="50">
        <v>5</v>
      </c>
      <c r="G22" s="50">
        <v>2</v>
      </c>
      <c r="H22" s="50">
        <v>15</v>
      </c>
      <c r="I22" s="50">
        <v>9</v>
      </c>
      <c r="J22" s="50">
        <v>5</v>
      </c>
      <c r="K22" s="50">
        <v>3</v>
      </c>
      <c r="L22" s="50">
        <v>13</v>
      </c>
      <c r="M22" s="50">
        <v>6</v>
      </c>
      <c r="N22" s="50">
        <v>5</v>
      </c>
      <c r="O22" s="50">
        <v>4</v>
      </c>
      <c r="P22" s="50">
        <v>13</v>
      </c>
      <c r="Q22" s="50">
        <v>6</v>
      </c>
      <c r="R22" s="50">
        <v>5</v>
      </c>
      <c r="S22" s="92">
        <v>1</v>
      </c>
      <c r="T22" s="93">
        <v>19</v>
      </c>
      <c r="U22" s="93">
        <v>12</v>
      </c>
      <c r="V22" s="93">
        <v>8</v>
      </c>
      <c r="W22" s="50">
        <v>0</v>
      </c>
      <c r="X22" s="50">
        <v>0</v>
      </c>
      <c r="Y22" s="50">
        <v>0</v>
      </c>
      <c r="Z22" s="50">
        <v>0</v>
      </c>
      <c r="AA22" s="56">
        <v>0</v>
      </c>
      <c r="AB22" s="50">
        <v>0</v>
      </c>
      <c r="AC22" s="50">
        <v>0</v>
      </c>
      <c r="AD22" s="50">
        <v>0</v>
      </c>
      <c r="AE22" s="50">
        <v>0</v>
      </c>
      <c r="AF22" s="50">
        <v>0</v>
      </c>
      <c r="AG22" s="50">
        <v>0</v>
      </c>
      <c r="AH22" s="50">
        <v>0</v>
      </c>
      <c r="AI22" s="49">
        <v>0</v>
      </c>
      <c r="AJ22" s="49">
        <v>0</v>
      </c>
      <c r="AK22" s="50">
        <v>0</v>
      </c>
      <c r="AL22" s="50">
        <v>0</v>
      </c>
      <c r="AM22" s="20" t="s">
        <v>30</v>
      </c>
      <c r="AN22" s="51"/>
      <c r="AO22" s="16" t="s">
        <v>30</v>
      </c>
      <c r="AP22" s="16"/>
      <c r="AQ22" s="20" t="s">
        <v>30</v>
      </c>
      <c r="AR22" s="20"/>
      <c r="AS22" s="16"/>
      <c r="AT22" s="93" t="s">
        <v>31</v>
      </c>
      <c r="AU22" s="20" t="s">
        <v>30</v>
      </c>
      <c r="AV22" s="51"/>
      <c r="AW22" s="16" t="s">
        <v>30</v>
      </c>
      <c r="AX22" s="93"/>
      <c r="AY22" s="20"/>
      <c r="AZ22" s="20" t="s">
        <v>31</v>
      </c>
      <c r="BA22" s="16" t="s">
        <v>30</v>
      </c>
      <c r="BB22" s="52"/>
      <c r="BC22" s="20"/>
      <c r="BD22" s="53" t="s">
        <v>31</v>
      </c>
      <c r="BE22" s="16"/>
      <c r="BF22" s="16" t="s">
        <v>31</v>
      </c>
    </row>
    <row r="23" spans="1:59" s="44" customFormat="1" ht="12.75" x14ac:dyDescent="0.2">
      <c r="A23" s="57">
        <v>19</v>
      </c>
      <c r="B23" s="40" t="str">
        <f>'Basic info'!B22</f>
        <v>Indra Devi, Papu Ram</v>
      </c>
      <c r="C23" s="50">
        <v>1</v>
      </c>
      <c r="D23" s="50">
        <v>10</v>
      </c>
      <c r="E23" s="50">
        <v>6</v>
      </c>
      <c r="F23" s="50" t="s">
        <v>135</v>
      </c>
      <c r="G23" s="50">
        <v>2</v>
      </c>
      <c r="H23" s="50">
        <v>8</v>
      </c>
      <c r="I23" s="50">
        <v>5</v>
      </c>
      <c r="J23" s="50" t="s">
        <v>135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0">
        <v>0</v>
      </c>
      <c r="S23" s="92">
        <v>1</v>
      </c>
      <c r="T23" s="93">
        <v>6</v>
      </c>
      <c r="U23" s="93">
        <v>3</v>
      </c>
      <c r="V23" s="93">
        <v>2</v>
      </c>
      <c r="W23" s="50">
        <v>2</v>
      </c>
      <c r="X23" s="50">
        <v>4</v>
      </c>
      <c r="Y23" s="50">
        <v>1</v>
      </c>
      <c r="Z23" s="50" t="s">
        <v>135</v>
      </c>
      <c r="AA23" s="56">
        <v>0</v>
      </c>
      <c r="AB23" s="50">
        <v>0</v>
      </c>
      <c r="AC23" s="50">
        <v>0</v>
      </c>
      <c r="AD23" s="50">
        <v>0</v>
      </c>
      <c r="AE23" s="50">
        <v>0</v>
      </c>
      <c r="AF23" s="50">
        <v>0</v>
      </c>
      <c r="AG23" s="50">
        <v>0</v>
      </c>
      <c r="AH23" s="50">
        <v>0</v>
      </c>
      <c r="AI23" s="50">
        <v>0</v>
      </c>
      <c r="AJ23" s="50">
        <v>0</v>
      </c>
      <c r="AK23" s="50">
        <v>0</v>
      </c>
      <c r="AL23" s="50">
        <v>0</v>
      </c>
      <c r="AM23" s="20" t="s">
        <v>30</v>
      </c>
      <c r="AN23" s="51"/>
      <c r="AO23" s="16" t="s">
        <v>30</v>
      </c>
      <c r="AP23" s="16"/>
      <c r="AQ23" s="20" t="s">
        <v>30</v>
      </c>
      <c r="AR23" s="20"/>
      <c r="AS23" s="16"/>
      <c r="AT23" s="93" t="s">
        <v>31</v>
      </c>
      <c r="AU23" s="20" t="s">
        <v>30</v>
      </c>
      <c r="AV23" s="51"/>
      <c r="AW23" s="16"/>
      <c r="AX23" s="93" t="s">
        <v>31</v>
      </c>
      <c r="AY23" s="20"/>
      <c r="AZ23" s="20" t="s">
        <v>31</v>
      </c>
      <c r="BA23" s="16" t="s">
        <v>30</v>
      </c>
      <c r="BB23" s="52"/>
      <c r="BC23" s="20"/>
      <c r="BD23" s="53" t="s">
        <v>31</v>
      </c>
      <c r="BE23" s="16"/>
      <c r="BF23" s="16" t="s">
        <v>31</v>
      </c>
    </row>
    <row r="24" spans="1:59" s="44" customFormat="1" ht="12.75" x14ac:dyDescent="0.2">
      <c r="A24" s="57">
        <v>20</v>
      </c>
      <c r="B24" s="40" t="str">
        <f>'Basic info'!B23</f>
        <v>Suvati Devi, Jagmal Ram</v>
      </c>
      <c r="C24" s="50">
        <v>1</v>
      </c>
      <c r="D24" s="50">
        <v>8</v>
      </c>
      <c r="E24" s="50">
        <v>4</v>
      </c>
      <c r="F24" s="50" t="s">
        <v>135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0">
        <v>0</v>
      </c>
      <c r="S24" s="92">
        <v>1</v>
      </c>
      <c r="T24" s="93">
        <v>8</v>
      </c>
      <c r="U24" s="93">
        <v>6</v>
      </c>
      <c r="V24" s="93">
        <v>2</v>
      </c>
      <c r="W24" s="50">
        <v>2</v>
      </c>
      <c r="X24" s="50">
        <v>5</v>
      </c>
      <c r="Y24" s="50">
        <v>1</v>
      </c>
      <c r="Z24" s="50" t="s">
        <v>135</v>
      </c>
      <c r="AA24" s="56">
        <v>0</v>
      </c>
      <c r="AB24" s="50">
        <v>0</v>
      </c>
      <c r="AC24" s="50">
        <v>0</v>
      </c>
      <c r="AD24" s="50">
        <v>0</v>
      </c>
      <c r="AE24" s="50">
        <v>0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0</v>
      </c>
      <c r="AM24" s="20" t="s">
        <v>30</v>
      </c>
      <c r="AN24" s="51"/>
      <c r="AO24" s="16" t="s">
        <v>30</v>
      </c>
      <c r="AP24" s="16"/>
      <c r="AQ24" s="20" t="s">
        <v>30</v>
      </c>
      <c r="AR24" s="20"/>
      <c r="AS24" s="16"/>
      <c r="AT24" s="93" t="s">
        <v>31</v>
      </c>
      <c r="AU24" s="20" t="s">
        <v>30</v>
      </c>
      <c r="AV24" s="51"/>
      <c r="AW24" s="16" t="s">
        <v>30</v>
      </c>
      <c r="AX24" s="93"/>
      <c r="AY24" s="20"/>
      <c r="AZ24" s="20" t="s">
        <v>31</v>
      </c>
      <c r="BA24" s="16" t="s">
        <v>30</v>
      </c>
      <c r="BB24" s="52"/>
      <c r="BC24" s="20"/>
      <c r="BD24" s="53" t="s">
        <v>31</v>
      </c>
      <c r="BE24" s="16"/>
      <c r="BF24" s="16" t="s">
        <v>31</v>
      </c>
    </row>
    <row r="25" spans="1:59" s="44" customFormat="1" ht="12.75" x14ac:dyDescent="0.2">
      <c r="A25" s="57">
        <v>21</v>
      </c>
      <c r="B25" s="40" t="str">
        <f>'Basic info'!B24</f>
        <v>Surta Devi, Anna Ram</v>
      </c>
      <c r="C25" s="50">
        <v>1</v>
      </c>
      <c r="D25" s="50">
        <v>17</v>
      </c>
      <c r="E25" s="50">
        <v>11</v>
      </c>
      <c r="F25" s="50">
        <v>3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0">
        <v>0</v>
      </c>
      <c r="S25" s="92">
        <v>1</v>
      </c>
      <c r="T25" s="93">
        <v>19</v>
      </c>
      <c r="U25" s="93">
        <v>15</v>
      </c>
      <c r="V25" s="93">
        <v>3</v>
      </c>
      <c r="W25" s="50">
        <v>2</v>
      </c>
      <c r="X25" s="50">
        <v>15</v>
      </c>
      <c r="Y25" s="50">
        <v>9</v>
      </c>
      <c r="Z25" s="50">
        <v>3</v>
      </c>
      <c r="AA25" s="50">
        <v>0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20" t="s">
        <v>30</v>
      </c>
      <c r="AN25" s="51"/>
      <c r="AO25" s="16" t="s">
        <v>30</v>
      </c>
      <c r="AP25" s="16"/>
      <c r="AQ25" s="20" t="s">
        <v>30</v>
      </c>
      <c r="AR25" s="20"/>
      <c r="AS25" s="16" t="s">
        <v>30</v>
      </c>
      <c r="AT25" s="93"/>
      <c r="AU25" s="20" t="s">
        <v>30</v>
      </c>
      <c r="AV25" s="51"/>
      <c r="AW25" s="16"/>
      <c r="AX25" s="93" t="s">
        <v>31</v>
      </c>
      <c r="AY25" s="20"/>
      <c r="AZ25" s="20" t="s">
        <v>31</v>
      </c>
      <c r="BA25" s="16" t="s">
        <v>30</v>
      </c>
      <c r="BB25" s="52"/>
      <c r="BC25" s="20"/>
      <c r="BD25" s="53" t="s">
        <v>31</v>
      </c>
      <c r="BE25" s="16"/>
      <c r="BF25" s="16" t="s">
        <v>31</v>
      </c>
    </row>
    <row r="26" spans="1:59" s="44" customFormat="1" ht="12.75" x14ac:dyDescent="0.2">
      <c r="A26" s="57">
        <v>22</v>
      </c>
      <c r="B26" s="40" t="str">
        <f>'Basic info'!B25</f>
        <v>Maggu Kanwar, Babu Singh</v>
      </c>
      <c r="C26" s="50">
        <v>0</v>
      </c>
      <c r="D26" s="50">
        <v>0</v>
      </c>
      <c r="E26" s="50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0">
        <v>0</v>
      </c>
      <c r="S26" s="92">
        <v>1</v>
      </c>
      <c r="T26" s="93" t="s">
        <v>211</v>
      </c>
      <c r="U26" s="93">
        <v>0</v>
      </c>
      <c r="V26" s="93" t="s">
        <v>135</v>
      </c>
      <c r="W26" s="50">
        <v>0</v>
      </c>
      <c r="X26" s="50">
        <v>0</v>
      </c>
      <c r="Y26" s="50">
        <v>0</v>
      </c>
      <c r="Z26" s="50">
        <v>0</v>
      </c>
      <c r="AA26" s="50">
        <v>0</v>
      </c>
      <c r="AB26" s="50">
        <v>0</v>
      </c>
      <c r="AC26" s="50">
        <v>0</v>
      </c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20" t="s">
        <v>30</v>
      </c>
      <c r="AN26" s="51"/>
      <c r="AO26" s="16" t="s">
        <v>30</v>
      </c>
      <c r="AP26" s="16"/>
      <c r="AQ26" s="20" t="s">
        <v>30</v>
      </c>
      <c r="AR26" s="20"/>
      <c r="AS26" s="16"/>
      <c r="AT26" s="93" t="s">
        <v>31</v>
      </c>
      <c r="AU26" s="20" t="s">
        <v>30</v>
      </c>
      <c r="AV26" s="51"/>
      <c r="AW26" s="16"/>
      <c r="AX26" s="93" t="s">
        <v>31</v>
      </c>
      <c r="AY26" s="20"/>
      <c r="AZ26" s="20" t="s">
        <v>31</v>
      </c>
      <c r="BA26" s="16" t="s">
        <v>30</v>
      </c>
      <c r="BB26" s="52"/>
      <c r="BC26" s="20"/>
      <c r="BD26" s="53" t="s">
        <v>31</v>
      </c>
      <c r="BE26" s="16"/>
      <c r="BF26" s="16" t="s">
        <v>31</v>
      </c>
    </row>
    <row r="27" spans="1:59" s="44" customFormat="1" ht="12.75" x14ac:dyDescent="0.2">
      <c r="A27" s="57">
        <v>23</v>
      </c>
      <c r="B27" s="40" t="str">
        <f>'Basic info'!B26</f>
        <v>Paru Devi, Mohan Rm</v>
      </c>
      <c r="C27" s="50">
        <v>1</v>
      </c>
      <c r="D27" s="50">
        <v>8</v>
      </c>
      <c r="E27" s="50">
        <v>4</v>
      </c>
      <c r="F27" s="50" t="s">
        <v>135</v>
      </c>
      <c r="G27" s="50">
        <v>2</v>
      </c>
      <c r="H27" s="50">
        <v>7</v>
      </c>
      <c r="I27" s="50">
        <v>2</v>
      </c>
      <c r="J27" s="50" t="s">
        <v>135</v>
      </c>
      <c r="K27" s="50">
        <v>3</v>
      </c>
      <c r="L27" s="50">
        <v>4</v>
      </c>
      <c r="M27" s="50">
        <v>0</v>
      </c>
      <c r="N27" s="50" t="s">
        <v>135</v>
      </c>
      <c r="O27" s="50">
        <v>0</v>
      </c>
      <c r="P27" s="50">
        <v>0</v>
      </c>
      <c r="Q27" s="50">
        <v>0</v>
      </c>
      <c r="R27" s="50">
        <v>0</v>
      </c>
      <c r="S27" s="92">
        <v>1</v>
      </c>
      <c r="T27" s="93">
        <v>2</v>
      </c>
      <c r="U27" s="93">
        <v>0</v>
      </c>
      <c r="V27" s="93" t="s">
        <v>135</v>
      </c>
      <c r="W27" s="50">
        <v>2</v>
      </c>
      <c r="X27" s="50">
        <v>8</v>
      </c>
      <c r="Y27" s="50">
        <v>4</v>
      </c>
      <c r="Z27" s="50" t="s">
        <v>135</v>
      </c>
      <c r="AA27" s="56">
        <v>2</v>
      </c>
      <c r="AB27" s="50">
        <v>7</v>
      </c>
      <c r="AC27" s="50">
        <v>4</v>
      </c>
      <c r="AD27" s="50" t="s">
        <v>135</v>
      </c>
      <c r="AE27" s="50">
        <v>3</v>
      </c>
      <c r="AF27" s="50">
        <v>5</v>
      </c>
      <c r="AG27" s="50">
        <v>1</v>
      </c>
      <c r="AH27" s="50" t="s">
        <v>135</v>
      </c>
      <c r="AI27" s="50">
        <v>0</v>
      </c>
      <c r="AJ27" s="50">
        <v>0</v>
      </c>
      <c r="AK27" s="50">
        <v>0</v>
      </c>
      <c r="AL27" s="50">
        <v>0</v>
      </c>
      <c r="AM27" s="20" t="s">
        <v>30</v>
      </c>
      <c r="AN27" s="51"/>
      <c r="AO27" s="16" t="s">
        <v>30</v>
      </c>
      <c r="AP27" s="16"/>
      <c r="AQ27" s="20" t="s">
        <v>30</v>
      </c>
      <c r="AR27" s="20"/>
      <c r="AS27" s="16"/>
      <c r="AT27" s="93" t="s">
        <v>31</v>
      </c>
      <c r="AU27" s="20" t="s">
        <v>30</v>
      </c>
      <c r="AV27" s="51"/>
      <c r="AW27" s="16"/>
      <c r="AX27" s="93" t="s">
        <v>31</v>
      </c>
      <c r="AY27" s="20"/>
      <c r="AZ27" s="20" t="s">
        <v>31</v>
      </c>
      <c r="BA27" s="16"/>
      <c r="BB27" s="52" t="s">
        <v>31</v>
      </c>
      <c r="BC27" s="20"/>
      <c r="BD27" s="53" t="s">
        <v>31</v>
      </c>
      <c r="BE27" s="16"/>
      <c r="BF27" s="16" t="s">
        <v>31</v>
      </c>
    </row>
    <row r="28" spans="1:59" s="44" customFormat="1" ht="12.75" x14ac:dyDescent="0.2">
      <c r="A28" s="57">
        <v>24</v>
      </c>
      <c r="B28" s="40" t="str">
        <f>'Basic info'!B27</f>
        <v>Kamma Devi, Shakar Ram</v>
      </c>
      <c r="C28" s="50">
        <v>1</v>
      </c>
      <c r="D28" s="50">
        <v>3</v>
      </c>
      <c r="E28" s="50">
        <v>0</v>
      </c>
      <c r="F28" s="50" t="s">
        <v>135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92">
        <v>1</v>
      </c>
      <c r="T28" s="93" t="s">
        <v>212</v>
      </c>
      <c r="U28" s="93">
        <v>0</v>
      </c>
      <c r="V28" s="93" t="s">
        <v>135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0">
        <v>0</v>
      </c>
      <c r="AC28" s="50">
        <v>0</v>
      </c>
      <c r="AD28" s="50">
        <v>0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20" t="s">
        <v>30</v>
      </c>
      <c r="AN28" s="51"/>
      <c r="AO28" s="16" t="s">
        <v>30</v>
      </c>
      <c r="AP28" s="16"/>
      <c r="AQ28" s="20">
        <v>0</v>
      </c>
      <c r="AR28" s="20" t="s">
        <v>31</v>
      </c>
      <c r="AS28" s="16" t="s">
        <v>30</v>
      </c>
      <c r="AT28" s="93"/>
      <c r="AU28" s="20" t="s">
        <v>30</v>
      </c>
      <c r="AV28" s="51"/>
      <c r="AW28" s="16"/>
      <c r="AX28" s="93" t="s">
        <v>31</v>
      </c>
      <c r="AY28" s="20" t="s">
        <v>30</v>
      </c>
      <c r="AZ28" s="20"/>
      <c r="BA28" s="16" t="s">
        <v>30</v>
      </c>
      <c r="BB28" s="52"/>
      <c r="BC28" s="20"/>
      <c r="BD28" s="53" t="s">
        <v>31</v>
      </c>
      <c r="BE28" s="16"/>
      <c r="BF28" s="16" t="s">
        <v>31</v>
      </c>
      <c r="BG28" s="44" t="s">
        <v>104</v>
      </c>
    </row>
    <row r="29" spans="1:59" s="44" customFormat="1" ht="12.75" x14ac:dyDescent="0.2">
      <c r="A29" s="57">
        <v>25</v>
      </c>
      <c r="B29" s="40" t="str">
        <f>'Basic info'!B28</f>
        <v>Sushila Devi, Asu Ram</v>
      </c>
      <c r="C29" s="50">
        <v>0</v>
      </c>
      <c r="D29" s="50">
        <v>0</v>
      </c>
      <c r="E29" s="50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20" t="s">
        <v>30</v>
      </c>
      <c r="AN29" s="51"/>
      <c r="AO29" s="16" t="s">
        <v>30</v>
      </c>
      <c r="AP29" s="16"/>
      <c r="AQ29" s="20" t="s">
        <v>30</v>
      </c>
      <c r="AR29" s="20"/>
      <c r="AS29" s="16"/>
      <c r="AT29" s="93" t="s">
        <v>31</v>
      </c>
      <c r="AU29" s="20" t="s">
        <v>30</v>
      </c>
      <c r="AV29" s="51"/>
      <c r="AW29" s="16" t="s">
        <v>30</v>
      </c>
      <c r="AX29" s="93"/>
      <c r="AY29" s="20"/>
      <c r="AZ29" s="20" t="s">
        <v>31</v>
      </c>
      <c r="BA29" s="16" t="s">
        <v>30</v>
      </c>
      <c r="BB29" s="52"/>
      <c r="BC29" s="20"/>
      <c r="BD29" s="53" t="s">
        <v>31</v>
      </c>
      <c r="BE29" s="16"/>
      <c r="BF29" s="16" t="s">
        <v>31</v>
      </c>
    </row>
    <row r="30" spans="1:59" x14ac:dyDescent="0.2">
      <c r="AX30" s="94"/>
    </row>
  </sheetData>
  <mergeCells count="42">
    <mergeCell ref="AM2:BF2"/>
    <mergeCell ref="C2:AL2"/>
    <mergeCell ref="AM3:AN3"/>
    <mergeCell ref="AO3:AP3"/>
    <mergeCell ref="AS3:AT3"/>
    <mergeCell ref="AU3:AV3"/>
    <mergeCell ref="AW3:AX3"/>
    <mergeCell ref="AQ3:AR3"/>
    <mergeCell ref="AK3:AK4"/>
    <mergeCell ref="AL3:AL4"/>
    <mergeCell ref="AY3:AZ3"/>
    <mergeCell ref="BA3:BB3"/>
    <mergeCell ref="BC3:BD3"/>
    <mergeCell ref="BE3:BF3"/>
    <mergeCell ref="G3:G4"/>
    <mergeCell ref="H3:H4"/>
    <mergeCell ref="I3:I4"/>
    <mergeCell ref="J3:J4"/>
    <mergeCell ref="K3:K4"/>
    <mergeCell ref="AJ3:AJ4"/>
    <mergeCell ref="A2:A4"/>
    <mergeCell ref="B2:B4"/>
    <mergeCell ref="C3:C4"/>
    <mergeCell ref="D3:D4"/>
    <mergeCell ref="E3:E4"/>
    <mergeCell ref="F3:F4"/>
    <mergeCell ref="AI3:AI4"/>
    <mergeCell ref="L3:L4"/>
    <mergeCell ref="M3:M4"/>
    <mergeCell ref="N3:N4"/>
    <mergeCell ref="O3:O4"/>
    <mergeCell ref="P3:P4"/>
    <mergeCell ref="AD3:AD4"/>
    <mergeCell ref="Q3:Q4"/>
    <mergeCell ref="R3:R4"/>
    <mergeCell ref="S3:S4"/>
    <mergeCell ref="T3:T4"/>
    <mergeCell ref="U3:U4"/>
    <mergeCell ref="V3:V4"/>
    <mergeCell ref="AA3:AA4"/>
    <mergeCell ref="AB3:AB4"/>
    <mergeCell ref="AC3:AC4"/>
  </mergeCells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66"/>
  </sheetPr>
  <dimension ref="A2:AQ29"/>
  <sheetViews>
    <sheetView topLeftCell="F4" zoomScale="70" zoomScaleNormal="70" workbookViewId="0">
      <selection activeCell="L31" sqref="L31"/>
    </sheetView>
  </sheetViews>
  <sheetFormatPr defaultColWidth="9.140625" defaultRowHeight="11.25" x14ac:dyDescent="0.2"/>
  <cols>
    <col min="1" max="1" width="5.28515625" style="5" customWidth="1"/>
    <col min="2" max="2" width="17.85546875" style="12" customWidth="1"/>
    <col min="3" max="3" width="7" style="5" customWidth="1"/>
    <col min="4" max="4" width="7.7109375" style="5" customWidth="1"/>
    <col min="5" max="5" width="6.42578125" style="5" customWidth="1"/>
    <col min="6" max="6" width="5.85546875" style="5" customWidth="1"/>
    <col min="7" max="7" width="4.85546875" style="5" customWidth="1"/>
    <col min="8" max="8" width="5" style="5" customWidth="1"/>
    <col min="9" max="9" width="5.5703125" style="5" customWidth="1"/>
    <col min="10" max="11" width="6.42578125" style="5" customWidth="1"/>
    <col min="12" max="12" width="5.7109375" style="5" customWidth="1"/>
    <col min="13" max="13" width="5.140625" style="5" customWidth="1"/>
    <col min="14" max="14" width="5.85546875" style="5" customWidth="1"/>
    <col min="15" max="15" width="5.7109375" style="5" customWidth="1"/>
    <col min="16" max="16" width="5.5703125" style="5" customWidth="1"/>
    <col min="17" max="19" width="6.42578125" style="5" customWidth="1"/>
    <col min="20" max="20" width="6.140625" style="5" customWidth="1"/>
    <col min="21" max="21" width="5.85546875" style="5" customWidth="1"/>
    <col min="22" max="23" width="5" style="5" customWidth="1"/>
    <col min="24" max="24" width="6.42578125" style="5" customWidth="1"/>
    <col min="25" max="25" width="4" style="5" customWidth="1"/>
    <col min="26" max="26" width="5.5703125" style="5" customWidth="1"/>
    <col min="27" max="33" width="6.42578125" style="5" customWidth="1"/>
    <col min="34" max="34" width="5.7109375" style="5" customWidth="1"/>
    <col min="35" max="35" width="5.5703125" style="5" customWidth="1"/>
    <col min="36" max="36" width="5" style="5" customWidth="1"/>
    <col min="37" max="37" width="5.42578125" style="5" customWidth="1"/>
    <col min="38" max="38" width="5.7109375" style="5" customWidth="1"/>
    <col min="39" max="39" width="5.140625" style="5" customWidth="1"/>
    <col min="40" max="41" width="6.42578125" style="5" customWidth="1"/>
    <col min="42" max="42" width="5.42578125" style="5" customWidth="1"/>
    <col min="43" max="43" width="5.140625" style="5" customWidth="1"/>
    <col min="44" max="16384" width="9.140625" style="5"/>
  </cols>
  <sheetData>
    <row r="2" spans="1:43" ht="48.75" customHeight="1" x14ac:dyDescent="0.2">
      <c r="A2" s="147" t="s">
        <v>0</v>
      </c>
      <c r="B2" s="152" t="s">
        <v>1</v>
      </c>
      <c r="C2" s="69" t="s">
        <v>94</v>
      </c>
      <c r="D2" s="70" t="s">
        <v>95</v>
      </c>
      <c r="E2" s="158" t="s">
        <v>118</v>
      </c>
      <c r="F2" s="200"/>
      <c r="G2" s="201"/>
      <c r="H2" s="199" t="s">
        <v>96</v>
      </c>
      <c r="I2" s="199"/>
      <c r="J2" s="199"/>
      <c r="K2" s="67" t="s">
        <v>97</v>
      </c>
      <c r="L2" s="191" t="s">
        <v>99</v>
      </c>
      <c r="M2" s="192"/>
      <c r="N2" s="192"/>
      <c r="O2" s="192"/>
      <c r="P2" s="192"/>
      <c r="Q2" s="192"/>
      <c r="R2" s="192"/>
      <c r="S2" s="192"/>
      <c r="T2" s="188" t="s">
        <v>140</v>
      </c>
      <c r="U2" s="190"/>
      <c r="V2" s="188" t="s">
        <v>141</v>
      </c>
      <c r="W2" s="189"/>
      <c r="X2" s="189"/>
      <c r="Y2" s="190"/>
      <c r="Z2" s="188" t="s">
        <v>109</v>
      </c>
      <c r="AA2" s="189"/>
      <c r="AB2" s="189"/>
      <c r="AC2" s="190"/>
      <c r="AD2" s="188" t="s">
        <v>17</v>
      </c>
      <c r="AE2" s="189"/>
      <c r="AF2" s="189"/>
      <c r="AG2" s="189"/>
      <c r="AH2" s="188" t="s">
        <v>149</v>
      </c>
      <c r="AI2" s="189"/>
      <c r="AJ2" s="189"/>
      <c r="AK2" s="189"/>
      <c r="AL2" s="189"/>
      <c r="AM2" s="190"/>
      <c r="AN2" s="188" t="s">
        <v>219</v>
      </c>
      <c r="AO2" s="189"/>
      <c r="AP2" s="189"/>
      <c r="AQ2" s="189"/>
    </row>
    <row r="3" spans="1:43" ht="51.75" customHeight="1" x14ac:dyDescent="0.2">
      <c r="A3" s="147"/>
      <c r="B3" s="153"/>
      <c r="C3" s="157" t="s">
        <v>98</v>
      </c>
      <c r="D3" s="156" t="s">
        <v>98</v>
      </c>
      <c r="E3" s="197" t="s">
        <v>137</v>
      </c>
      <c r="F3" s="197" t="s">
        <v>234</v>
      </c>
      <c r="G3" s="197" t="s">
        <v>235</v>
      </c>
      <c r="H3" s="156" t="s">
        <v>236</v>
      </c>
      <c r="I3" s="156" t="s">
        <v>237</v>
      </c>
      <c r="J3" s="156" t="s">
        <v>238</v>
      </c>
      <c r="K3" s="157" t="s">
        <v>139</v>
      </c>
      <c r="L3" s="193" t="s">
        <v>100</v>
      </c>
      <c r="M3" s="194"/>
      <c r="N3" s="195" t="s">
        <v>101</v>
      </c>
      <c r="O3" s="196"/>
      <c r="P3" s="193" t="s">
        <v>102</v>
      </c>
      <c r="Q3" s="194"/>
      <c r="R3" s="195" t="s">
        <v>103</v>
      </c>
      <c r="S3" s="196"/>
      <c r="T3" s="90" t="s">
        <v>140</v>
      </c>
      <c r="U3" s="90" t="s">
        <v>107</v>
      </c>
      <c r="V3" s="91" t="s">
        <v>239</v>
      </c>
      <c r="W3" s="91" t="s">
        <v>240</v>
      </c>
      <c r="X3" s="91" t="s">
        <v>241</v>
      </c>
      <c r="Y3" s="91" t="s">
        <v>242</v>
      </c>
      <c r="Z3" s="91" t="s">
        <v>143</v>
      </c>
      <c r="AA3" s="91" t="s">
        <v>144</v>
      </c>
      <c r="AB3" s="91" t="s">
        <v>145</v>
      </c>
      <c r="AC3" s="91" t="s">
        <v>108</v>
      </c>
      <c r="AD3" s="91" t="s">
        <v>217</v>
      </c>
      <c r="AE3" s="91" t="s">
        <v>146</v>
      </c>
      <c r="AF3" s="91" t="s">
        <v>147</v>
      </c>
      <c r="AG3" s="91" t="s">
        <v>148</v>
      </c>
      <c r="AH3" s="91" t="s">
        <v>150</v>
      </c>
      <c r="AI3" s="91" t="s">
        <v>151</v>
      </c>
      <c r="AJ3" s="91" t="s">
        <v>152</v>
      </c>
      <c r="AK3" s="91" t="s">
        <v>153</v>
      </c>
      <c r="AL3" s="91" t="s">
        <v>154</v>
      </c>
      <c r="AM3" s="91" t="s">
        <v>215</v>
      </c>
      <c r="AN3" s="91" t="s">
        <v>155</v>
      </c>
      <c r="AO3" s="91" t="s">
        <v>218</v>
      </c>
      <c r="AP3" s="91" t="s">
        <v>220</v>
      </c>
      <c r="AQ3" s="91" t="s">
        <v>221</v>
      </c>
    </row>
    <row r="4" spans="1:43" ht="11.25" customHeight="1" x14ac:dyDescent="0.2">
      <c r="A4" s="147"/>
      <c r="B4" s="154"/>
      <c r="C4" s="157"/>
      <c r="D4" s="156"/>
      <c r="E4" s="198"/>
      <c r="F4" s="198"/>
      <c r="G4" s="198"/>
      <c r="H4" s="156"/>
      <c r="I4" s="156"/>
      <c r="J4" s="156"/>
      <c r="K4" s="157"/>
      <c r="L4" s="31" t="s">
        <v>30</v>
      </c>
      <c r="M4" s="31" t="s">
        <v>31</v>
      </c>
      <c r="N4" s="33" t="s">
        <v>30</v>
      </c>
      <c r="O4" s="33" t="s">
        <v>31</v>
      </c>
      <c r="P4" s="31" t="s">
        <v>30</v>
      </c>
      <c r="Q4" s="31" t="s">
        <v>31</v>
      </c>
      <c r="R4" s="33" t="s">
        <v>30</v>
      </c>
      <c r="S4" s="33" t="s">
        <v>31</v>
      </c>
      <c r="T4" s="37"/>
      <c r="U4" s="37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68"/>
      <c r="AI4" s="68"/>
      <c r="AJ4" s="68"/>
      <c r="AK4" s="68"/>
      <c r="AL4" s="68"/>
      <c r="AM4" s="68"/>
      <c r="AN4" s="38"/>
      <c r="AO4" s="38"/>
      <c r="AP4" s="38"/>
      <c r="AQ4" s="38"/>
    </row>
    <row r="5" spans="1:43" ht="23.25" customHeight="1" x14ac:dyDescent="0.2">
      <c r="A5" s="2">
        <v>1</v>
      </c>
      <c r="B5" s="40" t="str">
        <f>'Basic info'!B4</f>
        <v>Bhanwari Kanwar/ Gopal</v>
      </c>
      <c r="C5" s="25">
        <v>2</v>
      </c>
      <c r="D5" s="22">
        <v>4</v>
      </c>
      <c r="E5" s="31">
        <v>0</v>
      </c>
      <c r="F5" s="25">
        <v>0</v>
      </c>
      <c r="G5" s="31">
        <v>0</v>
      </c>
      <c r="H5" s="22">
        <v>0</v>
      </c>
      <c r="I5" s="22">
        <v>0</v>
      </c>
      <c r="J5" s="22">
        <v>0</v>
      </c>
      <c r="K5" s="17">
        <v>0</v>
      </c>
      <c r="L5" s="39" t="s">
        <v>30</v>
      </c>
      <c r="M5" s="31"/>
      <c r="N5" s="33"/>
      <c r="O5" s="33" t="s">
        <v>31</v>
      </c>
      <c r="P5" s="39" t="s">
        <v>30</v>
      </c>
      <c r="Q5" s="31"/>
      <c r="R5" s="30"/>
      <c r="S5" s="33" t="s">
        <v>31</v>
      </c>
      <c r="T5" s="33" t="s">
        <v>136</v>
      </c>
      <c r="U5" s="33" t="s">
        <v>136</v>
      </c>
      <c r="V5" s="39" t="s">
        <v>123</v>
      </c>
      <c r="W5" s="31" t="s">
        <v>142</v>
      </c>
      <c r="X5" s="39" t="s">
        <v>123</v>
      </c>
      <c r="Y5" s="31">
        <v>8</v>
      </c>
      <c r="Z5" s="31" t="s">
        <v>214</v>
      </c>
      <c r="AA5" s="31" t="s">
        <v>213</v>
      </c>
      <c r="AB5" s="31" t="s">
        <v>123</v>
      </c>
      <c r="AC5" s="31">
        <v>8</v>
      </c>
      <c r="AD5" s="31" t="s">
        <v>123</v>
      </c>
      <c r="AE5" s="39" t="s">
        <v>123</v>
      </c>
      <c r="AF5" s="31" t="s">
        <v>136</v>
      </c>
      <c r="AG5" s="31" t="s">
        <v>136</v>
      </c>
      <c r="AH5" s="31" t="s">
        <v>136</v>
      </c>
      <c r="AI5" s="31" t="s">
        <v>123</v>
      </c>
      <c r="AJ5" s="31" t="s">
        <v>123</v>
      </c>
      <c r="AK5" s="31" t="s">
        <v>123</v>
      </c>
      <c r="AL5" s="35" t="s">
        <v>30</v>
      </c>
      <c r="AM5" s="39" t="s">
        <v>123</v>
      </c>
      <c r="AN5" s="31" t="s">
        <v>123</v>
      </c>
      <c r="AO5" s="31" t="s">
        <v>136</v>
      </c>
      <c r="AP5" s="31" t="s">
        <v>136</v>
      </c>
      <c r="AQ5" s="31" t="s">
        <v>136</v>
      </c>
    </row>
    <row r="6" spans="1:43" ht="12.75" x14ac:dyDescent="0.2">
      <c r="A6" s="8">
        <v>2</v>
      </c>
      <c r="B6" s="40" t="str">
        <f>'Basic info'!B5</f>
        <v>Pushp Kanar/ Rghunath Singh</v>
      </c>
      <c r="C6" s="17">
        <v>2</v>
      </c>
      <c r="D6" s="22">
        <v>6</v>
      </c>
      <c r="E6" s="17">
        <v>0</v>
      </c>
      <c r="F6" s="17">
        <v>0</v>
      </c>
      <c r="G6" s="17">
        <v>0</v>
      </c>
      <c r="H6" s="22">
        <v>0</v>
      </c>
      <c r="I6" s="22">
        <v>0</v>
      </c>
      <c r="J6" s="22">
        <v>0</v>
      </c>
      <c r="K6" s="17">
        <v>0</v>
      </c>
      <c r="L6" s="39" t="s">
        <v>30</v>
      </c>
      <c r="M6" s="31"/>
      <c r="N6" s="33"/>
      <c r="O6" s="33" t="s">
        <v>31</v>
      </c>
      <c r="P6" s="39" t="s">
        <v>30</v>
      </c>
      <c r="Q6" s="31"/>
      <c r="R6" s="30"/>
      <c r="S6" s="33" t="s">
        <v>31</v>
      </c>
      <c r="T6" s="33" t="s">
        <v>136</v>
      </c>
      <c r="U6" s="33" t="s">
        <v>136</v>
      </c>
      <c r="V6" s="31">
        <v>1</v>
      </c>
      <c r="W6" s="31">
        <v>1</v>
      </c>
      <c r="X6" s="39" t="s">
        <v>123</v>
      </c>
      <c r="Y6" s="39" t="s">
        <v>243</v>
      </c>
      <c r="Z6" s="39" t="s">
        <v>123</v>
      </c>
      <c r="AA6" s="39">
        <v>0</v>
      </c>
      <c r="AB6" s="39">
        <v>0</v>
      </c>
      <c r="AC6" s="39">
        <v>0</v>
      </c>
      <c r="AD6" s="31" t="s">
        <v>136</v>
      </c>
      <c r="AE6" s="39" t="s">
        <v>123</v>
      </c>
      <c r="AF6" s="31" t="s">
        <v>136</v>
      </c>
      <c r="AG6" s="31" t="s">
        <v>136</v>
      </c>
      <c r="AH6" s="31" t="s">
        <v>136</v>
      </c>
      <c r="AI6" s="31" t="s">
        <v>123</v>
      </c>
      <c r="AJ6" s="31" t="s">
        <v>123</v>
      </c>
      <c r="AK6" s="31" t="s">
        <v>123</v>
      </c>
      <c r="AL6" s="31" t="s">
        <v>136</v>
      </c>
      <c r="AM6" s="31" t="s">
        <v>123</v>
      </c>
      <c r="AN6" s="31" t="s">
        <v>123</v>
      </c>
      <c r="AO6" s="31"/>
      <c r="AP6" s="31"/>
      <c r="AQ6" s="31"/>
    </row>
    <row r="7" spans="1:43" ht="12.75" x14ac:dyDescent="0.2">
      <c r="A7" s="8">
        <v>3</v>
      </c>
      <c r="B7" s="40" t="str">
        <f>'Basic info'!B6</f>
        <v>Pappu Devi, Sakta Ram</v>
      </c>
      <c r="C7" s="17">
        <v>2</v>
      </c>
      <c r="D7" s="22">
        <v>4</v>
      </c>
      <c r="E7" s="17">
        <v>2</v>
      </c>
      <c r="F7" s="17">
        <v>6</v>
      </c>
      <c r="G7" s="17">
        <v>6</v>
      </c>
      <c r="H7" s="22">
        <v>6</v>
      </c>
      <c r="I7" s="22">
        <v>2</v>
      </c>
      <c r="J7" s="22">
        <v>0</v>
      </c>
      <c r="K7" s="17">
        <v>0</v>
      </c>
      <c r="L7" s="39" t="s">
        <v>30</v>
      </c>
      <c r="M7" s="31"/>
      <c r="N7" s="33"/>
      <c r="O7" s="33" t="s">
        <v>31</v>
      </c>
      <c r="P7" s="39" t="s">
        <v>30</v>
      </c>
      <c r="Q7" s="31"/>
      <c r="R7" s="30"/>
      <c r="S7" s="33" t="s">
        <v>31</v>
      </c>
      <c r="T7" s="33" t="s">
        <v>136</v>
      </c>
      <c r="U7" s="33" t="s">
        <v>136</v>
      </c>
      <c r="V7" s="31">
        <v>0</v>
      </c>
      <c r="W7" s="31">
        <v>2</v>
      </c>
      <c r="X7" s="31">
        <v>0</v>
      </c>
      <c r="Y7" s="31">
        <v>8</v>
      </c>
      <c r="Z7" s="39" t="s">
        <v>123</v>
      </c>
      <c r="AA7" s="39" t="s">
        <v>123</v>
      </c>
      <c r="AB7" s="39" t="s">
        <v>123</v>
      </c>
      <c r="AC7" s="39" t="s">
        <v>123</v>
      </c>
      <c r="AD7" s="31" t="s">
        <v>123</v>
      </c>
      <c r="AE7" s="39" t="s">
        <v>123</v>
      </c>
      <c r="AF7" s="31" t="s">
        <v>136</v>
      </c>
      <c r="AG7" s="31" t="s">
        <v>136</v>
      </c>
      <c r="AH7" s="31" t="s">
        <v>136</v>
      </c>
      <c r="AI7" s="31" t="s">
        <v>123</v>
      </c>
      <c r="AJ7" s="31" t="s">
        <v>123</v>
      </c>
      <c r="AK7" s="31" t="s">
        <v>123</v>
      </c>
      <c r="AL7" s="31" t="s">
        <v>136</v>
      </c>
      <c r="AM7" s="31" t="s">
        <v>123</v>
      </c>
      <c r="AN7" s="31" t="s">
        <v>123</v>
      </c>
      <c r="AO7" s="39" t="s">
        <v>136</v>
      </c>
      <c r="AP7" s="39" t="s">
        <v>136</v>
      </c>
      <c r="AQ7" s="31" t="s">
        <v>136</v>
      </c>
    </row>
    <row r="8" spans="1:43" ht="12.75" x14ac:dyDescent="0.2">
      <c r="A8" s="8">
        <v>4</v>
      </c>
      <c r="B8" s="40" t="str">
        <f>'Basic info'!B7</f>
        <v>Kiran Kanar, Jtu Singh</v>
      </c>
      <c r="C8" s="17">
        <v>3</v>
      </c>
      <c r="D8" s="22">
        <v>5</v>
      </c>
      <c r="E8" s="17">
        <v>8</v>
      </c>
      <c r="F8" s="17">
        <v>9</v>
      </c>
      <c r="G8" s="17">
        <v>6</v>
      </c>
      <c r="H8" s="22">
        <v>8</v>
      </c>
      <c r="I8" s="22">
        <v>8</v>
      </c>
      <c r="J8" s="22">
        <v>0</v>
      </c>
      <c r="K8" s="17">
        <v>0</v>
      </c>
      <c r="L8" s="39" t="s">
        <v>30</v>
      </c>
      <c r="M8" s="31"/>
      <c r="N8" s="33"/>
      <c r="O8" s="33" t="s">
        <v>31</v>
      </c>
      <c r="P8" s="39" t="s">
        <v>30</v>
      </c>
      <c r="Q8" s="31"/>
      <c r="R8" s="30"/>
      <c r="S8" s="33" t="s">
        <v>31</v>
      </c>
      <c r="T8" s="33" t="s">
        <v>136</v>
      </c>
      <c r="U8" s="33" t="s">
        <v>136</v>
      </c>
      <c r="V8" s="31">
        <v>0</v>
      </c>
      <c r="W8" s="31">
        <v>2</v>
      </c>
      <c r="X8" s="31">
        <v>0</v>
      </c>
      <c r="Y8" s="31">
        <v>8</v>
      </c>
      <c r="Z8" s="39" t="s">
        <v>123</v>
      </c>
      <c r="AA8" s="39" t="s">
        <v>123</v>
      </c>
      <c r="AB8" s="39" t="s">
        <v>123</v>
      </c>
      <c r="AC8" s="39" t="s">
        <v>123</v>
      </c>
      <c r="AD8" s="31" t="s">
        <v>136</v>
      </c>
      <c r="AE8" s="39" t="s">
        <v>123</v>
      </c>
      <c r="AF8" s="31" t="s">
        <v>136</v>
      </c>
      <c r="AG8" s="31" t="s">
        <v>136</v>
      </c>
      <c r="AH8" s="31" t="s">
        <v>136</v>
      </c>
      <c r="AI8" s="31" t="s">
        <v>123</v>
      </c>
      <c r="AJ8" s="31" t="s">
        <v>123</v>
      </c>
      <c r="AK8" s="31" t="s">
        <v>123</v>
      </c>
      <c r="AL8" s="31" t="s">
        <v>30</v>
      </c>
      <c r="AM8" s="31" t="s">
        <v>123</v>
      </c>
      <c r="AN8" s="31" t="s">
        <v>123</v>
      </c>
      <c r="AO8" s="31" t="s">
        <v>136</v>
      </c>
      <c r="AP8" s="31" t="s">
        <v>136</v>
      </c>
      <c r="AQ8" s="31" t="s">
        <v>136</v>
      </c>
    </row>
    <row r="9" spans="1:43" ht="12.75" x14ac:dyDescent="0.2">
      <c r="A9" s="8">
        <v>5</v>
      </c>
      <c r="B9" s="40" t="str">
        <f>'Basic info'!B8</f>
        <v>Prem Kanwar, Kan Singh</v>
      </c>
      <c r="C9" s="17">
        <v>4</v>
      </c>
      <c r="D9" s="22">
        <v>4</v>
      </c>
      <c r="E9" s="17">
        <v>0</v>
      </c>
      <c r="F9" s="17">
        <v>0</v>
      </c>
      <c r="G9" s="17">
        <v>0</v>
      </c>
      <c r="H9" s="22">
        <v>0</v>
      </c>
      <c r="I9" s="22">
        <v>0</v>
      </c>
      <c r="J9" s="22">
        <v>0</v>
      </c>
      <c r="K9" s="17">
        <v>0</v>
      </c>
      <c r="L9" s="39" t="s">
        <v>30</v>
      </c>
      <c r="M9" s="31"/>
      <c r="N9" s="33" t="s">
        <v>30</v>
      </c>
      <c r="O9" s="30"/>
      <c r="P9" s="39" t="s">
        <v>30</v>
      </c>
      <c r="Q9" s="31"/>
      <c r="R9" s="33" t="s">
        <v>136</v>
      </c>
      <c r="S9" s="33"/>
      <c r="T9" s="33" t="s">
        <v>136</v>
      </c>
      <c r="U9" s="33" t="s">
        <v>136</v>
      </c>
      <c r="V9" s="31">
        <v>0</v>
      </c>
      <c r="W9" s="31">
        <v>1</v>
      </c>
      <c r="X9" s="31">
        <v>0</v>
      </c>
      <c r="Y9" s="31">
        <v>8</v>
      </c>
      <c r="Z9" s="39" t="s">
        <v>123</v>
      </c>
      <c r="AA9" s="39" t="s">
        <v>123</v>
      </c>
      <c r="AB9" s="39" t="s">
        <v>123</v>
      </c>
      <c r="AC9" s="39" t="s">
        <v>123</v>
      </c>
      <c r="AD9" s="31" t="s">
        <v>136</v>
      </c>
      <c r="AE9" s="39" t="s">
        <v>123</v>
      </c>
      <c r="AF9" s="31" t="s">
        <v>136</v>
      </c>
      <c r="AG9" s="31" t="s">
        <v>136</v>
      </c>
      <c r="AH9" s="31" t="s">
        <v>136</v>
      </c>
      <c r="AI9" s="31" t="s">
        <v>123</v>
      </c>
      <c r="AJ9" s="31" t="s">
        <v>123</v>
      </c>
      <c r="AK9" s="31" t="s">
        <v>123</v>
      </c>
      <c r="AL9" s="31" t="s">
        <v>30</v>
      </c>
      <c r="AM9" s="39" t="s">
        <v>123</v>
      </c>
      <c r="AN9" s="31" t="s">
        <v>123</v>
      </c>
      <c r="AO9" s="31" t="s">
        <v>136</v>
      </c>
      <c r="AP9" s="31" t="s">
        <v>136</v>
      </c>
      <c r="AQ9" s="31" t="s">
        <v>136</v>
      </c>
    </row>
    <row r="10" spans="1:43" ht="12.75" x14ac:dyDescent="0.2">
      <c r="A10" s="8">
        <v>6</v>
      </c>
      <c r="B10" s="40" t="str">
        <f>'Basic info'!B9</f>
        <v>Hukam Kanwar, Dhirender Singh</v>
      </c>
      <c r="C10" s="17">
        <v>2</v>
      </c>
      <c r="D10" s="22">
        <v>3</v>
      </c>
      <c r="E10" s="17">
        <v>0</v>
      </c>
      <c r="F10" s="17">
        <v>0</v>
      </c>
      <c r="G10" s="17">
        <v>0</v>
      </c>
      <c r="H10" s="22">
        <v>0</v>
      </c>
      <c r="I10" s="22">
        <v>0</v>
      </c>
      <c r="J10" s="22">
        <v>0</v>
      </c>
      <c r="K10" s="17">
        <v>0</v>
      </c>
      <c r="L10" s="39" t="s">
        <v>30</v>
      </c>
      <c r="M10" s="31"/>
      <c r="N10" s="33" t="s">
        <v>30</v>
      </c>
      <c r="O10" s="30"/>
      <c r="P10" s="39" t="s">
        <v>30</v>
      </c>
      <c r="Q10" s="31"/>
      <c r="R10" s="33" t="s">
        <v>136</v>
      </c>
      <c r="S10" s="33"/>
      <c r="T10" s="33" t="s">
        <v>136</v>
      </c>
      <c r="U10" s="33" t="s">
        <v>136</v>
      </c>
      <c r="V10" s="31">
        <v>0</v>
      </c>
      <c r="W10" s="31">
        <v>2</v>
      </c>
      <c r="X10" s="31">
        <v>0</v>
      </c>
      <c r="Y10" s="31">
        <v>7</v>
      </c>
      <c r="Z10" s="39" t="s">
        <v>123</v>
      </c>
      <c r="AA10" s="39" t="s">
        <v>123</v>
      </c>
      <c r="AB10" s="39" t="s">
        <v>123</v>
      </c>
      <c r="AC10" s="39" t="s">
        <v>123</v>
      </c>
      <c r="AD10" s="31" t="s">
        <v>136</v>
      </c>
      <c r="AE10" s="39" t="s">
        <v>123</v>
      </c>
      <c r="AF10" s="31" t="s">
        <v>136</v>
      </c>
      <c r="AG10" s="31" t="s">
        <v>136</v>
      </c>
      <c r="AH10" s="31" t="s">
        <v>136</v>
      </c>
      <c r="AI10" s="31" t="s">
        <v>123</v>
      </c>
      <c r="AJ10" s="31" t="s">
        <v>123</v>
      </c>
      <c r="AK10" s="31" t="s">
        <v>123</v>
      </c>
      <c r="AL10" s="31" t="s">
        <v>30</v>
      </c>
      <c r="AM10" s="39" t="s">
        <v>123</v>
      </c>
      <c r="AN10" s="31" t="s">
        <v>123</v>
      </c>
      <c r="AO10" s="31" t="s">
        <v>136</v>
      </c>
      <c r="AP10" s="31" t="s">
        <v>136</v>
      </c>
      <c r="AQ10" s="31" t="s">
        <v>136</v>
      </c>
    </row>
    <row r="11" spans="1:43" ht="12.75" x14ac:dyDescent="0.2">
      <c r="A11" s="8">
        <v>7</v>
      </c>
      <c r="B11" s="40" t="str">
        <f>'Basic info'!B10</f>
        <v>Minky Bishnoi, Mohanram</v>
      </c>
      <c r="C11" s="17">
        <v>2</v>
      </c>
      <c r="D11" s="26">
        <v>4</v>
      </c>
      <c r="E11" s="17">
        <v>0</v>
      </c>
      <c r="F11" s="17">
        <v>2</v>
      </c>
      <c r="G11" s="17">
        <v>1</v>
      </c>
      <c r="H11" s="22">
        <v>0</v>
      </c>
      <c r="I11" s="22">
        <v>0</v>
      </c>
      <c r="J11" s="22">
        <v>0</v>
      </c>
      <c r="K11" s="17">
        <v>0</v>
      </c>
      <c r="L11" s="39" t="s">
        <v>30</v>
      </c>
      <c r="M11" s="31"/>
      <c r="N11" s="33" t="s">
        <v>30</v>
      </c>
      <c r="O11" s="30"/>
      <c r="P11" s="39" t="s">
        <v>30</v>
      </c>
      <c r="Q11" s="31"/>
      <c r="R11" s="30"/>
      <c r="S11" s="33" t="s">
        <v>31</v>
      </c>
      <c r="T11" s="33" t="s">
        <v>136</v>
      </c>
      <c r="U11" s="33" t="s">
        <v>136</v>
      </c>
      <c r="V11" s="31">
        <v>0</v>
      </c>
      <c r="W11" s="31">
        <v>2</v>
      </c>
      <c r="X11" s="31">
        <v>0</v>
      </c>
      <c r="Y11" s="31">
        <v>8</v>
      </c>
      <c r="Z11" s="39" t="s">
        <v>123</v>
      </c>
      <c r="AA11" s="39" t="s">
        <v>123</v>
      </c>
      <c r="AB11" s="39" t="s">
        <v>123</v>
      </c>
      <c r="AC11" s="39" t="s">
        <v>123</v>
      </c>
      <c r="AD11" s="31" t="s">
        <v>123</v>
      </c>
      <c r="AE11" s="39" t="s">
        <v>123</v>
      </c>
      <c r="AF11" s="31" t="s">
        <v>136</v>
      </c>
      <c r="AG11" s="31" t="s">
        <v>136</v>
      </c>
      <c r="AH11" s="31" t="s">
        <v>136</v>
      </c>
      <c r="AI11" s="31" t="s">
        <v>123</v>
      </c>
      <c r="AJ11" s="31" t="s">
        <v>123</v>
      </c>
      <c r="AK11" s="31" t="s">
        <v>123</v>
      </c>
      <c r="AL11" s="31" t="s">
        <v>30</v>
      </c>
      <c r="AM11" s="39" t="s">
        <v>123</v>
      </c>
      <c r="AN11" s="31" t="s">
        <v>123</v>
      </c>
      <c r="AO11" s="31" t="s">
        <v>136</v>
      </c>
      <c r="AP11" s="31" t="s">
        <v>136</v>
      </c>
      <c r="AQ11" s="31" t="s">
        <v>136</v>
      </c>
    </row>
    <row r="12" spans="1:43" ht="12.75" x14ac:dyDescent="0.2">
      <c r="A12" s="8">
        <v>8</v>
      </c>
      <c r="B12" s="40" t="str">
        <f>'Basic info'!B11</f>
        <v>Laxmi Devi, Kanaram</v>
      </c>
      <c r="C12" s="17">
        <v>1</v>
      </c>
      <c r="D12" s="22">
        <v>2</v>
      </c>
      <c r="E12" s="17">
        <v>2</v>
      </c>
      <c r="F12" s="17">
        <v>6</v>
      </c>
      <c r="G12" s="17">
        <v>6</v>
      </c>
      <c r="H12" s="22">
        <v>6</v>
      </c>
      <c r="I12" s="22">
        <v>2</v>
      </c>
      <c r="J12" s="22">
        <v>0</v>
      </c>
      <c r="K12" s="17">
        <v>0</v>
      </c>
      <c r="L12" s="39" t="s">
        <v>30</v>
      </c>
      <c r="M12" s="31"/>
      <c r="N12" s="33"/>
      <c r="O12" s="33" t="s">
        <v>31</v>
      </c>
      <c r="P12" s="39" t="s">
        <v>30</v>
      </c>
      <c r="Q12" s="31"/>
      <c r="R12" s="30"/>
      <c r="S12" s="33" t="s">
        <v>31</v>
      </c>
      <c r="T12" s="33" t="s">
        <v>136</v>
      </c>
      <c r="U12" s="33" t="s">
        <v>136</v>
      </c>
      <c r="V12" s="31">
        <v>0</v>
      </c>
      <c r="W12" s="31">
        <v>2</v>
      </c>
      <c r="X12" s="31">
        <v>0</v>
      </c>
      <c r="Y12" s="31">
        <v>7</v>
      </c>
      <c r="Z12" s="39" t="s">
        <v>123</v>
      </c>
      <c r="AA12" s="39" t="s">
        <v>123</v>
      </c>
      <c r="AB12" s="39" t="s">
        <v>123</v>
      </c>
      <c r="AC12" s="39" t="s">
        <v>123</v>
      </c>
      <c r="AD12" s="31" t="s">
        <v>123</v>
      </c>
      <c r="AE12" s="39" t="s">
        <v>123</v>
      </c>
      <c r="AF12" s="31" t="s">
        <v>136</v>
      </c>
      <c r="AG12" s="31" t="s">
        <v>136</v>
      </c>
      <c r="AH12" s="31" t="s">
        <v>136</v>
      </c>
      <c r="AI12" s="31" t="s">
        <v>123</v>
      </c>
      <c r="AJ12" s="31" t="s">
        <v>123</v>
      </c>
      <c r="AK12" s="31" t="s">
        <v>123</v>
      </c>
      <c r="AL12" s="31" t="s">
        <v>30</v>
      </c>
      <c r="AM12" s="39" t="s">
        <v>123</v>
      </c>
      <c r="AN12" s="31" t="s">
        <v>123</v>
      </c>
      <c r="AO12" s="31" t="s">
        <v>136</v>
      </c>
      <c r="AP12" s="31" t="s">
        <v>136</v>
      </c>
      <c r="AQ12" s="31" t="s">
        <v>136</v>
      </c>
    </row>
    <row r="13" spans="1:43" ht="12.75" x14ac:dyDescent="0.2">
      <c r="A13" s="8">
        <v>9</v>
      </c>
      <c r="B13" s="40" t="str">
        <f>'Basic info'!B12</f>
        <v>Surati Devi, Baburam</v>
      </c>
      <c r="C13" s="17">
        <v>1</v>
      </c>
      <c r="D13" s="22">
        <v>3</v>
      </c>
      <c r="E13" s="17">
        <v>2</v>
      </c>
      <c r="F13" s="17">
        <v>6</v>
      </c>
      <c r="G13" s="17">
        <v>7</v>
      </c>
      <c r="H13" s="22">
        <v>7</v>
      </c>
      <c r="I13" s="22">
        <v>2</v>
      </c>
      <c r="J13" s="22">
        <v>0</v>
      </c>
      <c r="K13" s="17">
        <v>0</v>
      </c>
      <c r="L13" s="39" t="s">
        <v>30</v>
      </c>
      <c r="M13" s="31"/>
      <c r="N13" s="33" t="s">
        <v>30</v>
      </c>
      <c r="O13" s="30"/>
      <c r="P13" s="39" t="s">
        <v>30</v>
      </c>
      <c r="Q13" s="31"/>
      <c r="R13" s="30"/>
      <c r="S13" s="33" t="s">
        <v>31</v>
      </c>
      <c r="T13" s="33" t="s">
        <v>136</v>
      </c>
      <c r="U13" s="33" t="s">
        <v>136</v>
      </c>
      <c r="V13" s="31">
        <v>0</v>
      </c>
      <c r="W13" s="31">
        <v>3</v>
      </c>
      <c r="X13" s="31">
        <v>0</v>
      </c>
      <c r="Y13" s="31">
        <v>8</v>
      </c>
      <c r="Z13" s="39" t="s">
        <v>123</v>
      </c>
      <c r="AA13" s="39" t="s">
        <v>123</v>
      </c>
      <c r="AB13" s="39" t="s">
        <v>123</v>
      </c>
      <c r="AC13" s="39" t="s">
        <v>123</v>
      </c>
      <c r="AD13" s="31" t="s">
        <v>123</v>
      </c>
      <c r="AE13" s="39" t="s">
        <v>123</v>
      </c>
      <c r="AF13" s="31" t="s">
        <v>136</v>
      </c>
      <c r="AG13" s="31" t="s">
        <v>136</v>
      </c>
      <c r="AH13" s="31" t="s">
        <v>136</v>
      </c>
      <c r="AI13" s="31" t="s">
        <v>123</v>
      </c>
      <c r="AJ13" s="31" t="s">
        <v>123</v>
      </c>
      <c r="AK13" s="31" t="s">
        <v>123</v>
      </c>
      <c r="AL13" s="31" t="s">
        <v>30</v>
      </c>
      <c r="AM13" s="39" t="s">
        <v>123</v>
      </c>
      <c r="AN13" s="31" t="s">
        <v>123</v>
      </c>
      <c r="AO13" s="31" t="s">
        <v>136</v>
      </c>
      <c r="AP13" s="31" t="s">
        <v>136</v>
      </c>
      <c r="AQ13" s="31" t="s">
        <v>136</v>
      </c>
    </row>
    <row r="14" spans="1:43" ht="12.75" x14ac:dyDescent="0.2">
      <c r="A14" s="8">
        <v>10</v>
      </c>
      <c r="B14" s="40" t="str">
        <f>'Basic info'!B13</f>
        <v>Manohar Kanwar, Chotu Singh</v>
      </c>
      <c r="C14" s="17">
        <v>1</v>
      </c>
      <c r="D14" s="22">
        <v>2</v>
      </c>
      <c r="E14" s="17">
        <v>0</v>
      </c>
      <c r="F14" s="17">
        <v>0</v>
      </c>
      <c r="G14" s="17">
        <v>0</v>
      </c>
      <c r="H14" s="22">
        <v>0</v>
      </c>
      <c r="I14" s="22">
        <v>0</v>
      </c>
      <c r="J14" s="22">
        <v>0</v>
      </c>
      <c r="K14" s="17">
        <v>0</v>
      </c>
      <c r="L14" s="39" t="s">
        <v>30</v>
      </c>
      <c r="M14" s="31"/>
      <c r="N14" s="33" t="s">
        <v>30</v>
      </c>
      <c r="O14" s="30"/>
      <c r="P14" s="39" t="s">
        <v>30</v>
      </c>
      <c r="Q14" s="31"/>
      <c r="R14" s="30"/>
      <c r="S14" s="33" t="s">
        <v>31</v>
      </c>
      <c r="T14" s="33" t="s">
        <v>136</v>
      </c>
      <c r="U14" s="33" t="s">
        <v>136</v>
      </c>
      <c r="V14" s="31">
        <v>0</v>
      </c>
      <c r="W14" s="31">
        <v>1</v>
      </c>
      <c r="X14" s="31">
        <v>0</v>
      </c>
      <c r="Y14" s="31">
        <v>8</v>
      </c>
      <c r="Z14" s="39" t="s">
        <v>123</v>
      </c>
      <c r="AA14" s="39" t="s">
        <v>123</v>
      </c>
      <c r="AB14" s="39" t="s">
        <v>123</v>
      </c>
      <c r="AC14" s="39" t="s">
        <v>123</v>
      </c>
      <c r="AD14" s="31" t="s">
        <v>136</v>
      </c>
      <c r="AE14" s="39" t="s">
        <v>123</v>
      </c>
      <c r="AF14" s="31" t="s">
        <v>136</v>
      </c>
      <c r="AG14" s="31" t="s">
        <v>136</v>
      </c>
      <c r="AH14" s="31" t="s">
        <v>136</v>
      </c>
      <c r="AI14" s="31" t="s">
        <v>123</v>
      </c>
      <c r="AJ14" s="31" t="s">
        <v>123</v>
      </c>
      <c r="AK14" s="31" t="s">
        <v>123</v>
      </c>
      <c r="AL14" s="31" t="s">
        <v>30</v>
      </c>
      <c r="AM14" s="39" t="s">
        <v>123</v>
      </c>
      <c r="AN14" s="31" t="s">
        <v>123</v>
      </c>
      <c r="AO14" s="31" t="s">
        <v>136</v>
      </c>
      <c r="AP14" s="31" t="s">
        <v>136</v>
      </c>
      <c r="AQ14" s="31" t="s">
        <v>136</v>
      </c>
    </row>
    <row r="15" spans="1:43" ht="12.75" x14ac:dyDescent="0.2">
      <c r="A15" s="2">
        <v>11</v>
      </c>
      <c r="B15" s="40" t="str">
        <f>'Basic info'!B14</f>
        <v>Rajender Kanwar, Shyam Singh</v>
      </c>
      <c r="C15" s="17">
        <v>2</v>
      </c>
      <c r="D15" s="22">
        <v>2</v>
      </c>
      <c r="E15" s="17">
        <v>0</v>
      </c>
      <c r="F15" s="17">
        <v>0</v>
      </c>
      <c r="G15" s="17">
        <v>0</v>
      </c>
      <c r="H15" s="22">
        <v>0</v>
      </c>
      <c r="I15" s="22">
        <v>0</v>
      </c>
      <c r="J15" s="22">
        <v>0</v>
      </c>
      <c r="K15" s="17">
        <v>0</v>
      </c>
      <c r="L15" s="39" t="s">
        <v>30</v>
      </c>
      <c r="M15" s="31"/>
      <c r="N15" s="33"/>
      <c r="O15" s="33" t="s">
        <v>31</v>
      </c>
      <c r="P15" s="39" t="s">
        <v>30</v>
      </c>
      <c r="Q15" s="31"/>
      <c r="R15" s="30"/>
      <c r="S15" s="33" t="s">
        <v>31</v>
      </c>
      <c r="T15" s="33" t="s">
        <v>136</v>
      </c>
      <c r="U15" s="33" t="s">
        <v>136</v>
      </c>
      <c r="V15" s="31">
        <v>0</v>
      </c>
      <c r="W15" s="31">
        <v>3</v>
      </c>
      <c r="X15" s="31">
        <v>0</v>
      </c>
      <c r="Y15" s="31">
        <v>8</v>
      </c>
      <c r="Z15" s="39" t="s">
        <v>123</v>
      </c>
      <c r="AA15" s="39" t="s">
        <v>123</v>
      </c>
      <c r="AB15" s="39" t="s">
        <v>123</v>
      </c>
      <c r="AC15" s="39" t="s">
        <v>123</v>
      </c>
      <c r="AD15" s="31" t="s">
        <v>136</v>
      </c>
      <c r="AE15" s="39" t="s">
        <v>123</v>
      </c>
      <c r="AF15" s="31" t="s">
        <v>136</v>
      </c>
      <c r="AG15" s="31" t="s">
        <v>136</v>
      </c>
      <c r="AH15" s="31" t="s">
        <v>136</v>
      </c>
      <c r="AI15" s="31" t="s">
        <v>123</v>
      </c>
      <c r="AJ15" s="31" t="s">
        <v>123</v>
      </c>
      <c r="AK15" s="31" t="s">
        <v>123</v>
      </c>
      <c r="AL15" s="31" t="s">
        <v>30</v>
      </c>
      <c r="AM15" s="39" t="s">
        <v>123</v>
      </c>
      <c r="AN15" s="31" t="s">
        <v>123</v>
      </c>
      <c r="AO15" s="31" t="s">
        <v>136</v>
      </c>
      <c r="AP15" s="31" t="s">
        <v>136</v>
      </c>
      <c r="AQ15" s="31" t="s">
        <v>136</v>
      </c>
    </row>
    <row r="16" spans="1:43" ht="12.75" x14ac:dyDescent="0.2">
      <c r="A16" s="9">
        <v>12</v>
      </c>
      <c r="B16" s="40" t="str">
        <f>'Basic info'!B15</f>
        <v>Sugana Devi, Biaram</v>
      </c>
      <c r="C16" s="17">
        <v>3</v>
      </c>
      <c r="D16" s="22">
        <v>3</v>
      </c>
      <c r="E16" s="17">
        <v>2</v>
      </c>
      <c r="F16" s="17">
        <v>6</v>
      </c>
      <c r="G16" s="17">
        <v>6</v>
      </c>
      <c r="H16" s="22">
        <v>6</v>
      </c>
      <c r="I16" s="22">
        <v>2</v>
      </c>
      <c r="J16" s="22">
        <v>0</v>
      </c>
      <c r="K16" s="17">
        <v>0</v>
      </c>
      <c r="L16" s="39" t="s">
        <v>30</v>
      </c>
      <c r="M16" s="31"/>
      <c r="N16" s="33"/>
      <c r="O16" s="33" t="s">
        <v>31</v>
      </c>
      <c r="P16" s="39" t="s">
        <v>30</v>
      </c>
      <c r="Q16" s="31"/>
      <c r="R16" s="30"/>
      <c r="S16" s="33" t="s">
        <v>31</v>
      </c>
      <c r="T16" s="33" t="s">
        <v>136</v>
      </c>
      <c r="U16" s="33" t="s">
        <v>136</v>
      </c>
      <c r="V16" s="31">
        <v>0</v>
      </c>
      <c r="W16" s="31">
        <v>3</v>
      </c>
      <c r="X16" s="31">
        <v>0</v>
      </c>
      <c r="Y16" s="31">
        <v>7</v>
      </c>
      <c r="Z16" s="39" t="s">
        <v>123</v>
      </c>
      <c r="AA16" s="39" t="s">
        <v>123</v>
      </c>
      <c r="AB16" s="39" t="s">
        <v>123</v>
      </c>
      <c r="AC16" s="39" t="s">
        <v>123</v>
      </c>
      <c r="AD16" s="31" t="s">
        <v>136</v>
      </c>
      <c r="AE16" s="39" t="s">
        <v>123</v>
      </c>
      <c r="AF16" s="31" t="s">
        <v>136</v>
      </c>
      <c r="AG16" s="31" t="s">
        <v>136</v>
      </c>
      <c r="AH16" s="31" t="s">
        <v>136</v>
      </c>
      <c r="AI16" s="31" t="s">
        <v>123</v>
      </c>
      <c r="AJ16" s="31" t="s">
        <v>123</v>
      </c>
      <c r="AK16" s="31" t="s">
        <v>123</v>
      </c>
      <c r="AL16" s="31" t="s">
        <v>30</v>
      </c>
      <c r="AM16" s="39" t="s">
        <v>123</v>
      </c>
      <c r="AN16" s="31" t="s">
        <v>123</v>
      </c>
      <c r="AO16" s="31" t="s">
        <v>136</v>
      </c>
      <c r="AP16" s="31" t="s">
        <v>136</v>
      </c>
      <c r="AQ16" s="31" t="s">
        <v>136</v>
      </c>
    </row>
    <row r="17" spans="1:43" ht="12.75" x14ac:dyDescent="0.2">
      <c r="A17" s="9">
        <v>13</v>
      </c>
      <c r="B17" s="40" t="str">
        <f>'Basic info'!B16</f>
        <v>Puran Kanwar, Manohar Singh</v>
      </c>
      <c r="C17" s="17">
        <v>2</v>
      </c>
      <c r="D17" s="22">
        <v>2</v>
      </c>
      <c r="E17" s="17">
        <v>0</v>
      </c>
      <c r="F17" s="17">
        <v>0</v>
      </c>
      <c r="G17" s="17">
        <v>0</v>
      </c>
      <c r="H17" s="22">
        <v>0</v>
      </c>
      <c r="I17" s="22">
        <v>0</v>
      </c>
      <c r="J17" s="22">
        <v>0</v>
      </c>
      <c r="K17" s="17">
        <v>0</v>
      </c>
      <c r="L17" s="39" t="s">
        <v>30</v>
      </c>
      <c r="M17" s="31"/>
      <c r="N17" s="33" t="s">
        <v>30</v>
      </c>
      <c r="O17" s="30"/>
      <c r="P17" s="39" t="s">
        <v>30</v>
      </c>
      <c r="Q17" s="31"/>
      <c r="R17" s="30"/>
      <c r="S17" s="33" t="s">
        <v>31</v>
      </c>
      <c r="T17" s="33" t="s">
        <v>136</v>
      </c>
      <c r="U17" s="33" t="s">
        <v>136</v>
      </c>
      <c r="V17" s="31">
        <v>0</v>
      </c>
      <c r="W17" s="31">
        <v>3</v>
      </c>
      <c r="X17" s="31">
        <v>0</v>
      </c>
      <c r="Y17" s="31">
        <v>7</v>
      </c>
      <c r="Z17" s="39" t="s">
        <v>123</v>
      </c>
      <c r="AA17" s="39" t="s">
        <v>123</v>
      </c>
      <c r="AB17" s="39" t="s">
        <v>123</v>
      </c>
      <c r="AC17" s="39" t="s">
        <v>123</v>
      </c>
      <c r="AD17" s="31" t="s">
        <v>136</v>
      </c>
      <c r="AE17" s="39" t="s">
        <v>123</v>
      </c>
      <c r="AF17" s="31" t="s">
        <v>136</v>
      </c>
      <c r="AG17" s="31" t="s">
        <v>136</v>
      </c>
      <c r="AH17" s="31" t="s">
        <v>136</v>
      </c>
      <c r="AI17" s="31" t="s">
        <v>123</v>
      </c>
      <c r="AJ17" s="31" t="s">
        <v>123</v>
      </c>
      <c r="AK17" s="31" t="s">
        <v>123</v>
      </c>
      <c r="AL17" s="31" t="s">
        <v>30</v>
      </c>
      <c r="AM17" s="39" t="s">
        <v>123</v>
      </c>
      <c r="AN17" s="31" t="s">
        <v>123</v>
      </c>
      <c r="AO17" s="31" t="s">
        <v>136</v>
      </c>
      <c r="AP17" s="31" t="s">
        <v>136</v>
      </c>
      <c r="AQ17" s="31" t="s">
        <v>136</v>
      </c>
    </row>
    <row r="18" spans="1:43" ht="12.75" x14ac:dyDescent="0.2">
      <c r="A18" s="9">
        <v>14</v>
      </c>
      <c r="B18" s="40" t="str">
        <f>'Basic info'!B17</f>
        <v>Usha Jain, Sardar Jain</v>
      </c>
      <c r="C18" s="17">
        <v>2</v>
      </c>
      <c r="D18" s="22">
        <v>2</v>
      </c>
      <c r="E18" s="17">
        <v>0</v>
      </c>
      <c r="F18" s="17">
        <v>0</v>
      </c>
      <c r="G18" s="17">
        <v>0</v>
      </c>
      <c r="H18" s="22">
        <v>0</v>
      </c>
      <c r="I18" s="22">
        <v>0</v>
      </c>
      <c r="J18" s="22">
        <v>0</v>
      </c>
      <c r="K18" s="17">
        <v>0</v>
      </c>
      <c r="L18" s="39" t="s">
        <v>30</v>
      </c>
      <c r="M18" s="31"/>
      <c r="N18" s="33"/>
      <c r="O18" s="33" t="s">
        <v>31</v>
      </c>
      <c r="P18" s="39" t="s">
        <v>30</v>
      </c>
      <c r="Q18" s="31"/>
      <c r="R18" s="30"/>
      <c r="S18" s="33" t="s">
        <v>31</v>
      </c>
      <c r="T18" s="33" t="s">
        <v>136</v>
      </c>
      <c r="U18" s="33" t="s">
        <v>136</v>
      </c>
      <c r="V18" s="31">
        <v>0</v>
      </c>
      <c r="W18" s="31">
        <v>3</v>
      </c>
      <c r="X18" s="31">
        <v>0</v>
      </c>
      <c r="Y18" s="31">
        <v>7</v>
      </c>
      <c r="Z18" s="39" t="s">
        <v>123</v>
      </c>
      <c r="AA18" s="39" t="s">
        <v>123</v>
      </c>
      <c r="AB18" s="39" t="s">
        <v>123</v>
      </c>
      <c r="AC18" s="39" t="s">
        <v>123</v>
      </c>
      <c r="AD18" s="31" t="s">
        <v>136</v>
      </c>
      <c r="AE18" s="39" t="s">
        <v>123</v>
      </c>
      <c r="AF18" s="31" t="s">
        <v>136</v>
      </c>
      <c r="AG18" s="31" t="s">
        <v>136</v>
      </c>
      <c r="AH18" s="31" t="s">
        <v>136</v>
      </c>
      <c r="AI18" s="31" t="s">
        <v>123</v>
      </c>
      <c r="AJ18" s="31" t="s">
        <v>123</v>
      </c>
      <c r="AK18" s="31" t="s">
        <v>123</v>
      </c>
      <c r="AL18" s="31" t="s">
        <v>30</v>
      </c>
      <c r="AM18" s="39" t="s">
        <v>123</v>
      </c>
      <c r="AN18" s="31" t="s">
        <v>123</v>
      </c>
      <c r="AO18" s="31" t="s">
        <v>136</v>
      </c>
      <c r="AP18" s="31" t="s">
        <v>136</v>
      </c>
      <c r="AQ18" s="31" t="s">
        <v>136</v>
      </c>
    </row>
    <row r="19" spans="1:43" ht="12.75" x14ac:dyDescent="0.2">
      <c r="A19" s="9">
        <v>15</v>
      </c>
      <c r="B19" s="40" t="str">
        <f>'Basic info'!B18</f>
        <v>Raju Kanwar, Bhanwar Singh</v>
      </c>
      <c r="C19" s="17">
        <v>1</v>
      </c>
      <c r="D19" s="22">
        <v>2</v>
      </c>
      <c r="E19" s="17">
        <v>0</v>
      </c>
      <c r="F19" s="17">
        <v>0</v>
      </c>
      <c r="G19" s="17">
        <v>0</v>
      </c>
      <c r="H19" s="22">
        <v>0</v>
      </c>
      <c r="I19" s="22">
        <v>0</v>
      </c>
      <c r="J19" s="22">
        <v>0</v>
      </c>
      <c r="K19" s="17">
        <v>0</v>
      </c>
      <c r="L19" s="39" t="s">
        <v>30</v>
      </c>
      <c r="M19" s="31"/>
      <c r="N19" s="33" t="s">
        <v>30</v>
      </c>
      <c r="O19" s="30"/>
      <c r="P19" s="39" t="s">
        <v>30</v>
      </c>
      <c r="Q19" s="31"/>
      <c r="R19" s="33" t="s">
        <v>136</v>
      </c>
      <c r="S19" s="33"/>
      <c r="T19" s="33" t="s">
        <v>136</v>
      </c>
      <c r="U19" s="33" t="s">
        <v>136</v>
      </c>
      <c r="V19" s="31">
        <v>0</v>
      </c>
      <c r="W19" s="31">
        <v>1</v>
      </c>
      <c r="X19" s="31">
        <v>0</v>
      </c>
      <c r="Y19" s="31">
        <v>8</v>
      </c>
      <c r="Z19" s="39" t="s">
        <v>123</v>
      </c>
      <c r="AA19" s="39" t="s">
        <v>123</v>
      </c>
      <c r="AB19" s="39" t="s">
        <v>123</v>
      </c>
      <c r="AC19" s="39" t="s">
        <v>123</v>
      </c>
      <c r="AD19" s="31" t="s">
        <v>136</v>
      </c>
      <c r="AE19" s="39" t="s">
        <v>123</v>
      </c>
      <c r="AF19" s="31" t="s">
        <v>136</v>
      </c>
      <c r="AG19" s="31" t="s">
        <v>136</v>
      </c>
      <c r="AH19" s="31" t="s">
        <v>136</v>
      </c>
      <c r="AI19" s="31" t="s">
        <v>123</v>
      </c>
      <c r="AJ19" s="31" t="s">
        <v>123</v>
      </c>
      <c r="AK19" s="31" t="s">
        <v>123</v>
      </c>
      <c r="AL19" s="31" t="s">
        <v>30</v>
      </c>
      <c r="AM19" s="39" t="s">
        <v>123</v>
      </c>
      <c r="AN19" s="31" t="s">
        <v>123</v>
      </c>
      <c r="AO19" s="31" t="s">
        <v>136</v>
      </c>
      <c r="AP19" s="31" t="s">
        <v>136</v>
      </c>
      <c r="AQ19" s="31" t="s">
        <v>136</v>
      </c>
    </row>
    <row r="20" spans="1:43" ht="12.75" x14ac:dyDescent="0.2">
      <c r="A20" s="9">
        <v>16</v>
      </c>
      <c r="B20" s="40" t="str">
        <f>'Basic info'!B19</f>
        <v>Nirma Devi, Ram Niwas ram</v>
      </c>
      <c r="C20" s="17">
        <v>1</v>
      </c>
      <c r="D20" s="22">
        <v>2</v>
      </c>
      <c r="E20" s="17">
        <v>3</v>
      </c>
      <c r="F20" s="17">
        <v>5</v>
      </c>
      <c r="G20" s="17">
        <v>6</v>
      </c>
      <c r="H20" s="22">
        <v>6</v>
      </c>
      <c r="I20" s="22">
        <v>2</v>
      </c>
      <c r="J20" s="22">
        <v>0</v>
      </c>
      <c r="K20" s="17">
        <v>0</v>
      </c>
      <c r="L20" s="39" t="s">
        <v>30</v>
      </c>
      <c r="M20" s="31"/>
      <c r="N20" s="33"/>
      <c r="O20" s="33" t="s">
        <v>31</v>
      </c>
      <c r="P20" s="39" t="s">
        <v>30</v>
      </c>
      <c r="Q20" s="31"/>
      <c r="R20" s="30"/>
      <c r="S20" s="33" t="s">
        <v>31</v>
      </c>
      <c r="T20" s="33" t="s">
        <v>136</v>
      </c>
      <c r="U20" s="33" t="s">
        <v>136</v>
      </c>
      <c r="V20" s="31">
        <v>0</v>
      </c>
      <c r="W20" s="31">
        <v>1</v>
      </c>
      <c r="X20" s="31">
        <v>0</v>
      </c>
      <c r="Y20" s="31">
        <v>8</v>
      </c>
      <c r="Z20" s="39" t="s">
        <v>123</v>
      </c>
      <c r="AA20" s="39" t="s">
        <v>123</v>
      </c>
      <c r="AB20" s="39" t="s">
        <v>123</v>
      </c>
      <c r="AC20" s="39" t="s">
        <v>123</v>
      </c>
      <c r="AD20" s="31" t="s">
        <v>123</v>
      </c>
      <c r="AE20" s="39" t="s">
        <v>136</v>
      </c>
      <c r="AF20" s="31" t="s">
        <v>136</v>
      </c>
      <c r="AG20" s="31" t="s">
        <v>136</v>
      </c>
      <c r="AH20" s="31" t="s">
        <v>136</v>
      </c>
      <c r="AI20" s="31" t="s">
        <v>123</v>
      </c>
      <c r="AJ20" s="31" t="s">
        <v>123</v>
      </c>
      <c r="AK20" s="31" t="s">
        <v>123</v>
      </c>
      <c r="AL20" s="31" t="s">
        <v>30</v>
      </c>
      <c r="AM20" s="39" t="s">
        <v>123</v>
      </c>
      <c r="AN20" s="31" t="s">
        <v>123</v>
      </c>
      <c r="AO20" s="31" t="s">
        <v>136</v>
      </c>
      <c r="AP20" s="31" t="s">
        <v>136</v>
      </c>
      <c r="AQ20" s="31" t="s">
        <v>136</v>
      </c>
    </row>
    <row r="21" spans="1:43" ht="12.75" x14ac:dyDescent="0.2">
      <c r="A21" s="9">
        <v>17</v>
      </c>
      <c r="B21" s="40" t="str">
        <f>'Basic info'!B20</f>
        <v>Suva Devi, JalaRam</v>
      </c>
      <c r="C21" s="17">
        <v>2</v>
      </c>
      <c r="D21" s="22">
        <v>4</v>
      </c>
      <c r="E21" s="17">
        <v>0</v>
      </c>
      <c r="F21" s="17">
        <v>0</v>
      </c>
      <c r="G21" s="17">
        <v>0</v>
      </c>
      <c r="H21" s="22">
        <v>0</v>
      </c>
      <c r="I21" s="22">
        <v>0</v>
      </c>
      <c r="J21" s="22">
        <v>0</v>
      </c>
      <c r="K21" s="17">
        <v>0</v>
      </c>
      <c r="L21" s="39" t="s">
        <v>30</v>
      </c>
      <c r="M21" s="31"/>
      <c r="N21" s="33" t="s">
        <v>30</v>
      </c>
      <c r="O21" s="30"/>
      <c r="P21" s="39" t="s">
        <v>30</v>
      </c>
      <c r="Q21" s="31"/>
      <c r="R21" s="33" t="s">
        <v>31</v>
      </c>
      <c r="S21" s="33"/>
      <c r="T21" s="33" t="s">
        <v>136</v>
      </c>
      <c r="U21" s="33" t="s">
        <v>136</v>
      </c>
      <c r="V21" s="31">
        <v>0</v>
      </c>
      <c r="W21" s="31">
        <v>2</v>
      </c>
      <c r="X21" s="31">
        <v>0</v>
      </c>
      <c r="Y21" s="31">
        <v>7</v>
      </c>
      <c r="Z21" s="39" t="s">
        <v>123</v>
      </c>
      <c r="AA21" s="39" t="s">
        <v>123</v>
      </c>
      <c r="AB21" s="39" t="s">
        <v>123</v>
      </c>
      <c r="AC21" s="39" t="s">
        <v>123</v>
      </c>
      <c r="AD21" s="31" t="s">
        <v>123</v>
      </c>
      <c r="AE21" s="39" t="s">
        <v>123</v>
      </c>
      <c r="AF21" s="31" t="s">
        <v>136</v>
      </c>
      <c r="AG21" s="31" t="s">
        <v>136</v>
      </c>
      <c r="AH21" s="31" t="s">
        <v>136</v>
      </c>
      <c r="AI21" s="31" t="s">
        <v>123</v>
      </c>
      <c r="AJ21" s="31" t="s">
        <v>123</v>
      </c>
      <c r="AK21" s="31" t="s">
        <v>123</v>
      </c>
      <c r="AL21" s="31" t="s">
        <v>30</v>
      </c>
      <c r="AM21" s="39" t="s">
        <v>123</v>
      </c>
      <c r="AN21" s="31" t="s">
        <v>123</v>
      </c>
      <c r="AO21" s="31" t="s">
        <v>136</v>
      </c>
      <c r="AP21" s="31" t="s">
        <v>136</v>
      </c>
      <c r="AQ21" s="31" t="s">
        <v>136</v>
      </c>
    </row>
    <row r="22" spans="1:43" ht="12.75" x14ac:dyDescent="0.2">
      <c r="A22" s="9">
        <v>18</v>
      </c>
      <c r="B22" s="40" t="str">
        <f>'Basic info'!B21</f>
        <v>Papu Devi, Ramrkh</v>
      </c>
      <c r="C22" s="17">
        <v>1</v>
      </c>
      <c r="D22" s="22">
        <v>3</v>
      </c>
      <c r="E22" s="17">
        <v>0</v>
      </c>
      <c r="F22" s="17">
        <v>0</v>
      </c>
      <c r="G22" s="17">
        <v>0</v>
      </c>
      <c r="H22" s="22">
        <v>0</v>
      </c>
      <c r="I22" s="22">
        <v>0</v>
      </c>
      <c r="J22" s="22">
        <v>0</v>
      </c>
      <c r="K22" s="17">
        <v>0</v>
      </c>
      <c r="L22" s="39" t="s">
        <v>30</v>
      </c>
      <c r="M22" s="31"/>
      <c r="N22" s="33" t="s">
        <v>30</v>
      </c>
      <c r="O22" s="30"/>
      <c r="P22" s="39" t="s">
        <v>30</v>
      </c>
      <c r="Q22" s="31"/>
      <c r="R22" s="33" t="s">
        <v>31</v>
      </c>
      <c r="S22" s="33"/>
      <c r="T22" s="33" t="s">
        <v>136</v>
      </c>
      <c r="U22" s="33" t="s">
        <v>136</v>
      </c>
      <c r="V22" s="31">
        <v>0</v>
      </c>
      <c r="W22" s="31">
        <v>1</v>
      </c>
      <c r="X22" s="31">
        <v>0</v>
      </c>
      <c r="Y22" s="31">
        <v>8</v>
      </c>
      <c r="Z22" s="39" t="s">
        <v>123</v>
      </c>
      <c r="AA22" s="39" t="s">
        <v>123</v>
      </c>
      <c r="AB22" s="39" t="s">
        <v>123</v>
      </c>
      <c r="AC22" s="39" t="s">
        <v>123</v>
      </c>
      <c r="AD22" s="31" t="s">
        <v>123</v>
      </c>
      <c r="AE22" s="39" t="s">
        <v>123</v>
      </c>
      <c r="AF22" s="31" t="s">
        <v>136</v>
      </c>
      <c r="AG22" s="31" t="s">
        <v>136</v>
      </c>
      <c r="AH22" s="31" t="s">
        <v>136</v>
      </c>
      <c r="AI22" s="31" t="s">
        <v>123</v>
      </c>
      <c r="AJ22" s="31" t="s">
        <v>123</v>
      </c>
      <c r="AK22" s="31" t="s">
        <v>123</v>
      </c>
      <c r="AL22" s="31" t="s">
        <v>30</v>
      </c>
      <c r="AM22" s="39" t="s">
        <v>123</v>
      </c>
      <c r="AN22" s="31" t="s">
        <v>123</v>
      </c>
      <c r="AO22" s="31" t="s">
        <v>136</v>
      </c>
      <c r="AP22" s="31" t="s">
        <v>136</v>
      </c>
      <c r="AQ22" s="31" t="s">
        <v>136</v>
      </c>
    </row>
    <row r="23" spans="1:43" ht="12.75" x14ac:dyDescent="0.2">
      <c r="A23" s="9">
        <v>19</v>
      </c>
      <c r="B23" s="40" t="str">
        <f>'Basic info'!B22</f>
        <v>Indra Devi, Papu Ram</v>
      </c>
      <c r="C23" s="17">
        <v>1</v>
      </c>
      <c r="D23" s="22">
        <v>1</v>
      </c>
      <c r="E23" s="17">
        <v>2</v>
      </c>
      <c r="F23" s="17">
        <v>5</v>
      </c>
      <c r="G23" s="17">
        <v>6</v>
      </c>
      <c r="H23" s="22">
        <v>6</v>
      </c>
      <c r="I23" s="22">
        <v>2</v>
      </c>
      <c r="J23" s="22">
        <v>0</v>
      </c>
      <c r="K23" s="17">
        <v>0</v>
      </c>
      <c r="L23" s="39" t="s">
        <v>30</v>
      </c>
      <c r="M23" s="31"/>
      <c r="N23" s="33"/>
      <c r="O23" s="33" t="s">
        <v>31</v>
      </c>
      <c r="P23" s="32"/>
      <c r="Q23" s="39" t="s">
        <v>31</v>
      </c>
      <c r="R23" s="33" t="s">
        <v>31</v>
      </c>
      <c r="S23" s="33"/>
      <c r="T23" s="33" t="s">
        <v>136</v>
      </c>
      <c r="U23" s="33" t="s">
        <v>136</v>
      </c>
      <c r="V23" s="31">
        <v>0</v>
      </c>
      <c r="W23" s="31">
        <v>2</v>
      </c>
      <c r="X23" s="31">
        <v>0</v>
      </c>
      <c r="Y23" s="31">
        <v>8</v>
      </c>
      <c r="Z23" s="39" t="s">
        <v>123</v>
      </c>
      <c r="AA23" s="39" t="s">
        <v>123</v>
      </c>
      <c r="AB23" s="39" t="s">
        <v>123</v>
      </c>
      <c r="AC23" s="39" t="s">
        <v>123</v>
      </c>
      <c r="AD23" s="31" t="s">
        <v>123</v>
      </c>
      <c r="AE23" s="39" t="s">
        <v>123</v>
      </c>
      <c r="AF23" s="31" t="s">
        <v>136</v>
      </c>
      <c r="AG23" s="31" t="s">
        <v>136</v>
      </c>
      <c r="AH23" s="31" t="s">
        <v>136</v>
      </c>
      <c r="AI23" s="31" t="s">
        <v>123</v>
      </c>
      <c r="AJ23" s="31" t="s">
        <v>123</v>
      </c>
      <c r="AK23" s="31" t="s">
        <v>123</v>
      </c>
      <c r="AL23" s="31" t="s">
        <v>30</v>
      </c>
      <c r="AM23" s="39" t="s">
        <v>123</v>
      </c>
      <c r="AN23" s="31" t="s">
        <v>123</v>
      </c>
      <c r="AO23" s="31" t="s">
        <v>136</v>
      </c>
      <c r="AP23" s="31" t="s">
        <v>136</v>
      </c>
      <c r="AQ23" s="31" t="s">
        <v>136</v>
      </c>
    </row>
    <row r="24" spans="1:43" x14ac:dyDescent="0.2">
      <c r="A24" s="9">
        <v>20</v>
      </c>
      <c r="B24" s="40" t="str">
        <f>'Basic info'!B23</f>
        <v>Suvati Devi, Jagmal Ram</v>
      </c>
      <c r="C24" s="17">
        <v>1</v>
      </c>
      <c r="D24" s="22">
        <v>1</v>
      </c>
      <c r="E24" s="17">
        <v>2</v>
      </c>
      <c r="F24" s="17">
        <v>4</v>
      </c>
      <c r="G24" s="17">
        <v>6</v>
      </c>
      <c r="H24" s="22">
        <v>6</v>
      </c>
      <c r="I24" s="22">
        <v>3</v>
      </c>
      <c r="J24" s="22">
        <v>0</v>
      </c>
      <c r="K24" s="17">
        <v>0</v>
      </c>
      <c r="L24" s="39" t="s">
        <v>30</v>
      </c>
      <c r="M24" s="31"/>
      <c r="N24" s="33"/>
      <c r="O24" s="33" t="s">
        <v>31</v>
      </c>
      <c r="P24" s="39" t="s">
        <v>30</v>
      </c>
      <c r="Q24" s="31"/>
      <c r="R24" s="33" t="s">
        <v>31</v>
      </c>
      <c r="S24" s="33"/>
      <c r="T24" s="33" t="s">
        <v>136</v>
      </c>
      <c r="U24" s="33" t="s">
        <v>136</v>
      </c>
      <c r="V24" s="31">
        <v>0</v>
      </c>
      <c r="W24" s="31">
        <v>2</v>
      </c>
      <c r="X24" s="31">
        <v>0</v>
      </c>
      <c r="Y24" s="31">
        <v>8</v>
      </c>
      <c r="Z24" s="39" t="s">
        <v>123</v>
      </c>
      <c r="AA24" s="39" t="s">
        <v>123</v>
      </c>
      <c r="AB24" s="39" t="s">
        <v>123</v>
      </c>
      <c r="AC24" s="39" t="s">
        <v>123</v>
      </c>
      <c r="AD24" s="31" t="s">
        <v>123</v>
      </c>
      <c r="AE24" s="39" t="s">
        <v>123</v>
      </c>
      <c r="AF24" s="31" t="s">
        <v>136</v>
      </c>
      <c r="AG24" s="31" t="s">
        <v>136</v>
      </c>
      <c r="AH24" s="31" t="s">
        <v>136</v>
      </c>
      <c r="AI24" s="31" t="s">
        <v>123</v>
      </c>
      <c r="AJ24" s="31" t="s">
        <v>123</v>
      </c>
      <c r="AK24" s="31" t="s">
        <v>123</v>
      </c>
      <c r="AL24" s="31" t="s">
        <v>30</v>
      </c>
      <c r="AM24" s="39" t="s">
        <v>123</v>
      </c>
      <c r="AN24" s="31" t="s">
        <v>123</v>
      </c>
      <c r="AO24" s="31" t="s">
        <v>136</v>
      </c>
      <c r="AP24" s="31" t="s">
        <v>136</v>
      </c>
      <c r="AQ24" s="31" t="s">
        <v>136</v>
      </c>
    </row>
    <row r="25" spans="1:43" ht="12.75" x14ac:dyDescent="0.2">
      <c r="A25" s="2">
        <v>21</v>
      </c>
      <c r="B25" s="40" t="str">
        <f>'Basic info'!B24</f>
        <v>Surta Devi, Anna Ram</v>
      </c>
      <c r="C25" s="17">
        <v>1</v>
      </c>
      <c r="D25" s="22">
        <v>2</v>
      </c>
      <c r="E25" s="17">
        <v>2</v>
      </c>
      <c r="F25" s="17">
        <v>6</v>
      </c>
      <c r="G25" s="17">
        <v>6</v>
      </c>
      <c r="H25" s="22">
        <v>6</v>
      </c>
      <c r="I25" s="22">
        <v>2</v>
      </c>
      <c r="J25" s="22">
        <v>0</v>
      </c>
      <c r="K25" s="17">
        <v>0</v>
      </c>
      <c r="L25" s="39" t="s">
        <v>30</v>
      </c>
      <c r="M25" s="31"/>
      <c r="N25" s="33" t="s">
        <v>30</v>
      </c>
      <c r="O25" s="30"/>
      <c r="P25" s="39" t="s">
        <v>30</v>
      </c>
      <c r="Q25" s="31"/>
      <c r="R25" s="33" t="s">
        <v>31</v>
      </c>
      <c r="S25" s="33"/>
      <c r="T25" s="33" t="s">
        <v>136</v>
      </c>
      <c r="U25" s="33" t="s">
        <v>136</v>
      </c>
      <c r="V25" s="31">
        <v>0</v>
      </c>
      <c r="W25" s="31">
        <v>2</v>
      </c>
      <c r="X25" s="31">
        <v>0</v>
      </c>
      <c r="Y25" s="31">
        <v>6</v>
      </c>
      <c r="Z25" s="39" t="s">
        <v>123</v>
      </c>
      <c r="AA25" s="39" t="s">
        <v>123</v>
      </c>
      <c r="AB25" s="39" t="s">
        <v>123</v>
      </c>
      <c r="AC25" s="39" t="s">
        <v>123</v>
      </c>
      <c r="AD25" s="31" t="s">
        <v>123</v>
      </c>
      <c r="AE25" s="39" t="s">
        <v>123</v>
      </c>
      <c r="AF25" s="31" t="s">
        <v>136</v>
      </c>
      <c r="AG25" s="31" t="s">
        <v>136</v>
      </c>
      <c r="AH25" s="31" t="s">
        <v>136</v>
      </c>
      <c r="AI25" s="31" t="s">
        <v>123</v>
      </c>
      <c r="AJ25" s="31" t="s">
        <v>123</v>
      </c>
      <c r="AK25" s="31" t="s">
        <v>123</v>
      </c>
      <c r="AL25" s="31" t="s">
        <v>30</v>
      </c>
      <c r="AM25" s="39" t="s">
        <v>123</v>
      </c>
      <c r="AN25" s="31" t="s">
        <v>123</v>
      </c>
      <c r="AO25" s="31" t="s">
        <v>136</v>
      </c>
      <c r="AP25" s="31" t="s">
        <v>136</v>
      </c>
      <c r="AQ25" s="31" t="s">
        <v>136</v>
      </c>
    </row>
    <row r="26" spans="1:43" x14ac:dyDescent="0.2">
      <c r="A26" s="9">
        <v>22</v>
      </c>
      <c r="B26" s="40" t="str">
        <f>'Basic info'!B25</f>
        <v>Maggu Kanwar, Babu Singh</v>
      </c>
      <c r="C26" s="17">
        <v>1</v>
      </c>
      <c r="D26" s="22">
        <v>2</v>
      </c>
      <c r="E26" s="17">
        <v>0</v>
      </c>
      <c r="F26" s="17">
        <v>0</v>
      </c>
      <c r="G26" s="17">
        <v>0</v>
      </c>
      <c r="H26" s="22">
        <v>0</v>
      </c>
      <c r="I26" s="22">
        <v>0</v>
      </c>
      <c r="J26" s="22">
        <v>0</v>
      </c>
      <c r="K26" s="17">
        <v>0</v>
      </c>
      <c r="L26" s="39" t="s">
        <v>30</v>
      </c>
      <c r="M26" s="31"/>
      <c r="N26" s="33"/>
      <c r="O26" s="33" t="s">
        <v>31</v>
      </c>
      <c r="P26" s="39" t="s">
        <v>30</v>
      </c>
      <c r="Q26" s="31"/>
      <c r="R26" s="33" t="s">
        <v>31</v>
      </c>
      <c r="S26" s="33"/>
      <c r="T26" s="33" t="s">
        <v>136</v>
      </c>
      <c r="U26" s="33" t="s">
        <v>136</v>
      </c>
      <c r="V26" s="31">
        <v>0</v>
      </c>
      <c r="W26" s="31">
        <v>2</v>
      </c>
      <c r="X26" s="31">
        <v>0</v>
      </c>
      <c r="Y26" s="31">
        <v>6</v>
      </c>
      <c r="Z26" s="39" t="s">
        <v>216</v>
      </c>
      <c r="AA26" s="39" t="s">
        <v>213</v>
      </c>
      <c r="AB26" s="39" t="s">
        <v>136</v>
      </c>
      <c r="AC26" s="39" t="s">
        <v>123</v>
      </c>
      <c r="AD26" s="31" t="s">
        <v>123</v>
      </c>
      <c r="AE26" s="39" t="s">
        <v>123</v>
      </c>
      <c r="AF26" s="31" t="s">
        <v>136</v>
      </c>
      <c r="AG26" s="31" t="s">
        <v>136</v>
      </c>
      <c r="AH26" s="31" t="s">
        <v>136</v>
      </c>
      <c r="AI26" s="31" t="s">
        <v>123</v>
      </c>
      <c r="AJ26" s="31" t="s">
        <v>123</v>
      </c>
      <c r="AK26" s="31" t="s">
        <v>123</v>
      </c>
      <c r="AL26" s="31" t="s">
        <v>30</v>
      </c>
      <c r="AM26" s="39" t="s">
        <v>123</v>
      </c>
      <c r="AN26" s="31" t="s">
        <v>123</v>
      </c>
      <c r="AO26" s="31" t="s">
        <v>136</v>
      </c>
      <c r="AP26" s="31" t="s">
        <v>136</v>
      </c>
      <c r="AQ26" s="31" t="s">
        <v>136</v>
      </c>
    </row>
    <row r="27" spans="1:43" ht="12.75" x14ac:dyDescent="0.2">
      <c r="A27" s="9">
        <v>23</v>
      </c>
      <c r="B27" s="40" t="str">
        <f>'Basic info'!B26</f>
        <v>Paru Devi, Mohan Rm</v>
      </c>
      <c r="C27" s="17">
        <v>2</v>
      </c>
      <c r="D27" s="22">
        <v>2</v>
      </c>
      <c r="E27" s="17">
        <v>3</v>
      </c>
      <c r="F27" s="17">
        <v>6</v>
      </c>
      <c r="G27" s="17">
        <v>6</v>
      </c>
      <c r="H27" s="22">
        <v>6</v>
      </c>
      <c r="I27" s="22">
        <v>2</v>
      </c>
      <c r="J27" s="22">
        <v>0</v>
      </c>
      <c r="K27" s="17">
        <v>0</v>
      </c>
      <c r="L27" s="39" t="s">
        <v>30</v>
      </c>
      <c r="M27" s="31"/>
      <c r="N27" s="33" t="s">
        <v>30</v>
      </c>
      <c r="O27" s="30"/>
      <c r="P27" s="39" t="s">
        <v>30</v>
      </c>
      <c r="Q27" s="31"/>
      <c r="R27" s="33" t="s">
        <v>31</v>
      </c>
      <c r="S27" s="33"/>
      <c r="T27" s="33" t="s">
        <v>136</v>
      </c>
      <c r="U27" s="33" t="s">
        <v>136</v>
      </c>
      <c r="V27" s="31">
        <v>0</v>
      </c>
      <c r="W27" s="31">
        <v>2</v>
      </c>
      <c r="X27" s="31">
        <v>0</v>
      </c>
      <c r="Y27" s="31">
        <v>7</v>
      </c>
      <c r="Z27" s="39" t="s">
        <v>123</v>
      </c>
      <c r="AA27" s="39" t="s">
        <v>123</v>
      </c>
      <c r="AB27" s="39" t="s">
        <v>123</v>
      </c>
      <c r="AC27" s="39" t="s">
        <v>123</v>
      </c>
      <c r="AD27" s="31" t="s">
        <v>123</v>
      </c>
      <c r="AE27" s="39" t="s">
        <v>123</v>
      </c>
      <c r="AF27" s="31" t="s">
        <v>136</v>
      </c>
      <c r="AG27" s="31" t="s">
        <v>136</v>
      </c>
      <c r="AH27" s="31" t="s">
        <v>136</v>
      </c>
      <c r="AI27" s="31" t="s">
        <v>123</v>
      </c>
      <c r="AJ27" s="31" t="s">
        <v>123</v>
      </c>
      <c r="AK27" s="31" t="s">
        <v>123</v>
      </c>
      <c r="AL27" s="31" t="s">
        <v>30</v>
      </c>
      <c r="AM27" s="39" t="s">
        <v>123</v>
      </c>
      <c r="AN27" s="31" t="s">
        <v>123</v>
      </c>
      <c r="AO27" s="31" t="s">
        <v>136</v>
      </c>
      <c r="AP27" s="31" t="s">
        <v>136</v>
      </c>
      <c r="AQ27" s="31" t="s">
        <v>136</v>
      </c>
    </row>
    <row r="28" spans="1:43" ht="12.75" x14ac:dyDescent="0.2">
      <c r="A28" s="9">
        <v>24</v>
      </c>
      <c r="B28" s="40" t="str">
        <f>'Basic info'!B27</f>
        <v>Kamma Devi, Shakar Ram</v>
      </c>
      <c r="C28" s="17">
        <v>2</v>
      </c>
      <c r="D28" s="22">
        <v>2</v>
      </c>
      <c r="E28" s="17">
        <v>3</v>
      </c>
      <c r="F28" s="17">
        <v>6</v>
      </c>
      <c r="G28" s="17">
        <v>6</v>
      </c>
      <c r="H28" s="22">
        <v>6</v>
      </c>
      <c r="I28" s="22">
        <v>0</v>
      </c>
      <c r="J28" s="22">
        <v>0</v>
      </c>
      <c r="K28" s="17">
        <v>0</v>
      </c>
      <c r="L28" s="39" t="s">
        <v>30</v>
      </c>
      <c r="M28" s="31"/>
      <c r="N28" s="33" t="s">
        <v>30</v>
      </c>
      <c r="O28" s="30"/>
      <c r="P28" s="39" t="s">
        <v>30</v>
      </c>
      <c r="Q28" s="31"/>
      <c r="R28" s="33" t="s">
        <v>31</v>
      </c>
      <c r="S28" s="33"/>
      <c r="T28" s="33" t="s">
        <v>136</v>
      </c>
      <c r="U28" s="33" t="s">
        <v>136</v>
      </c>
      <c r="V28" s="31">
        <v>0</v>
      </c>
      <c r="W28" s="31">
        <v>0</v>
      </c>
      <c r="X28" s="31">
        <v>0</v>
      </c>
      <c r="Y28" s="31">
        <v>7</v>
      </c>
      <c r="Z28" s="39" t="s">
        <v>123</v>
      </c>
      <c r="AA28" s="39" t="s">
        <v>123</v>
      </c>
      <c r="AB28" s="39" t="s">
        <v>123</v>
      </c>
      <c r="AC28" s="39" t="s">
        <v>123</v>
      </c>
      <c r="AD28" s="31" t="s">
        <v>123</v>
      </c>
      <c r="AE28" s="39" t="s">
        <v>123</v>
      </c>
      <c r="AF28" s="31" t="s">
        <v>136</v>
      </c>
      <c r="AG28" s="31" t="s">
        <v>136</v>
      </c>
      <c r="AH28" s="31" t="s">
        <v>136</v>
      </c>
      <c r="AI28" s="31" t="s">
        <v>123</v>
      </c>
      <c r="AJ28" s="31" t="s">
        <v>123</v>
      </c>
      <c r="AK28" s="31" t="s">
        <v>123</v>
      </c>
      <c r="AL28" s="31" t="s">
        <v>30</v>
      </c>
      <c r="AM28" s="39" t="s">
        <v>123</v>
      </c>
      <c r="AN28" s="31" t="s">
        <v>123</v>
      </c>
      <c r="AO28" s="31" t="s">
        <v>136</v>
      </c>
      <c r="AP28" s="31" t="s">
        <v>136</v>
      </c>
      <c r="AQ28" s="31" t="s">
        <v>136</v>
      </c>
    </row>
    <row r="29" spans="1:43" ht="12.75" x14ac:dyDescent="0.2">
      <c r="A29" s="9">
        <v>25</v>
      </c>
      <c r="B29" s="40" t="str">
        <f>'Basic info'!B28</f>
        <v>Sushila Devi, Asu Ram</v>
      </c>
      <c r="C29" s="17">
        <v>1</v>
      </c>
      <c r="D29" s="22">
        <v>1</v>
      </c>
      <c r="E29" s="17">
        <v>2</v>
      </c>
      <c r="F29" s="17">
        <v>6</v>
      </c>
      <c r="G29" s="17">
        <v>6</v>
      </c>
      <c r="H29" s="22">
        <v>6</v>
      </c>
      <c r="I29" s="22">
        <v>2</v>
      </c>
      <c r="J29" s="22">
        <v>0</v>
      </c>
      <c r="K29" s="17">
        <v>0</v>
      </c>
      <c r="L29" s="39" t="s">
        <v>30</v>
      </c>
      <c r="M29" s="31"/>
      <c r="N29" s="33" t="s">
        <v>30</v>
      </c>
      <c r="O29" s="30"/>
      <c r="P29" s="39" t="s">
        <v>30</v>
      </c>
      <c r="Q29" s="31"/>
      <c r="R29" s="33" t="s">
        <v>31</v>
      </c>
      <c r="S29" s="33"/>
      <c r="T29" s="33" t="s">
        <v>136</v>
      </c>
      <c r="U29" s="33" t="s">
        <v>136</v>
      </c>
      <c r="V29" s="31">
        <v>0</v>
      </c>
      <c r="W29" s="31">
        <v>3</v>
      </c>
      <c r="X29" s="31">
        <v>0</v>
      </c>
      <c r="Y29" s="31">
        <v>8</v>
      </c>
      <c r="Z29" s="39" t="s">
        <v>123</v>
      </c>
      <c r="AA29" s="39" t="s">
        <v>123</v>
      </c>
      <c r="AB29" s="39" t="s">
        <v>123</v>
      </c>
      <c r="AC29" s="39" t="s">
        <v>123</v>
      </c>
      <c r="AD29" s="31" t="s">
        <v>136</v>
      </c>
      <c r="AE29" s="39" t="s">
        <v>123</v>
      </c>
      <c r="AF29" s="31" t="s">
        <v>136</v>
      </c>
      <c r="AG29" s="31" t="s">
        <v>136</v>
      </c>
      <c r="AH29" s="31" t="s">
        <v>136</v>
      </c>
      <c r="AI29" s="31" t="s">
        <v>123</v>
      </c>
      <c r="AJ29" s="31" t="s">
        <v>123</v>
      </c>
      <c r="AK29" s="31" t="s">
        <v>123</v>
      </c>
      <c r="AL29" s="31" t="s">
        <v>30</v>
      </c>
      <c r="AM29" s="39" t="s">
        <v>123</v>
      </c>
      <c r="AN29" s="31" t="s">
        <v>123</v>
      </c>
      <c r="AO29" s="31" t="s">
        <v>136</v>
      </c>
      <c r="AP29" s="31" t="s">
        <v>136</v>
      </c>
      <c r="AQ29" s="31" t="s">
        <v>136</v>
      </c>
    </row>
  </sheetData>
  <mergeCells count="24">
    <mergeCell ref="H2:J2"/>
    <mergeCell ref="E2:G2"/>
    <mergeCell ref="K3:K4"/>
    <mergeCell ref="H3:H4"/>
    <mergeCell ref="I3:I4"/>
    <mergeCell ref="J3:J4"/>
    <mergeCell ref="A2:A4"/>
    <mergeCell ref="E3:E4"/>
    <mergeCell ref="F3:F4"/>
    <mergeCell ref="G3:G4"/>
    <mergeCell ref="B2:B4"/>
    <mergeCell ref="C3:C4"/>
    <mergeCell ref="D3:D4"/>
    <mergeCell ref="AH2:AM2"/>
    <mergeCell ref="AN2:AQ2"/>
    <mergeCell ref="L2:S2"/>
    <mergeCell ref="L3:M3"/>
    <mergeCell ref="N3:O3"/>
    <mergeCell ref="P3:Q3"/>
    <mergeCell ref="R3:S3"/>
    <mergeCell ref="T2:U2"/>
    <mergeCell ref="V2:Y2"/>
    <mergeCell ref="Z2:AC2"/>
    <mergeCell ref="AD2:AG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I49"/>
  <sheetViews>
    <sheetView topLeftCell="X28" zoomScale="60" zoomScaleNormal="60" workbookViewId="0">
      <selection activeCell="AJ63" sqref="AJ63"/>
    </sheetView>
  </sheetViews>
  <sheetFormatPr defaultColWidth="9.140625" defaultRowHeight="10.5" x14ac:dyDescent="0.2"/>
  <cols>
    <col min="1" max="1" width="5" style="6" customWidth="1"/>
    <col min="2" max="2" width="30.85546875" style="6" customWidth="1"/>
    <col min="3" max="3" width="10.7109375" style="6" hidden="1" customWidth="1"/>
    <col min="4" max="5" width="5.85546875" style="6" hidden="1" customWidth="1"/>
    <col min="6" max="6" width="5.5703125" style="6" hidden="1" customWidth="1"/>
    <col min="7" max="7" width="6.140625" style="6" hidden="1" customWidth="1"/>
    <col min="8" max="9" width="5.85546875" style="6" hidden="1" customWidth="1"/>
    <col min="10" max="11" width="6.140625" style="6" hidden="1" customWidth="1"/>
    <col min="12" max="12" width="5.85546875" style="6" hidden="1" customWidth="1"/>
    <col min="13" max="13" width="6.42578125" style="6" hidden="1" customWidth="1"/>
    <col min="14" max="14" width="9.85546875" style="6" customWidth="1"/>
    <col min="15" max="15" width="8.5703125" style="6" customWidth="1"/>
    <col min="16" max="16" width="6.5703125" style="6" customWidth="1"/>
    <col min="17" max="17" width="10" style="6" customWidth="1"/>
    <col min="18" max="18" width="9" style="6" customWidth="1"/>
    <col min="19" max="20" width="6.5703125" style="6" customWidth="1"/>
    <col min="21" max="21" width="4.42578125" style="6" customWidth="1"/>
    <col min="22" max="24" width="7" style="6" customWidth="1"/>
    <col min="25" max="25" width="7.28515625" style="6" customWidth="1"/>
    <col min="26" max="26" width="6.5703125" style="6" customWidth="1"/>
    <col min="27" max="27" width="8.42578125" style="6" customWidth="1"/>
    <col min="28" max="29" width="6.5703125" style="6" customWidth="1"/>
    <col min="30" max="30" width="7.28515625" style="6" customWidth="1"/>
    <col min="31" max="31" width="5.5703125" style="6" customWidth="1"/>
    <col min="32" max="32" width="5.28515625" style="6" customWidth="1"/>
    <col min="33" max="33" width="7.28515625" style="6" customWidth="1"/>
    <col min="34" max="34" width="6.42578125" style="6" customWidth="1"/>
    <col min="35" max="35" width="5" style="6" customWidth="1"/>
    <col min="36" max="36" width="5.7109375" style="6" customWidth="1"/>
    <col min="37" max="40" width="6.5703125" style="6" customWidth="1"/>
    <col min="41" max="41" width="5.5703125" style="6" customWidth="1"/>
    <col min="42" max="42" width="37.140625" style="6" customWidth="1"/>
    <col min="43" max="16384" width="9.140625" style="6"/>
  </cols>
  <sheetData>
    <row r="1" spans="1:43" ht="14.25" x14ac:dyDescent="0.2">
      <c r="A1" s="123"/>
      <c r="B1" s="123"/>
      <c r="C1" s="125" t="s">
        <v>62</v>
      </c>
      <c r="D1" s="173" t="s">
        <v>63</v>
      </c>
      <c r="E1" s="173"/>
      <c r="F1" s="174" t="s">
        <v>64</v>
      </c>
      <c r="G1" s="174"/>
      <c r="H1" s="173" t="s">
        <v>65</v>
      </c>
      <c r="I1" s="173"/>
      <c r="J1" s="166" t="s">
        <v>66</v>
      </c>
      <c r="K1" s="166"/>
      <c r="L1" s="173" t="s">
        <v>67</v>
      </c>
      <c r="M1" s="173"/>
      <c r="N1" s="125" t="s">
        <v>68</v>
      </c>
      <c r="O1" s="125"/>
      <c r="P1" s="125"/>
      <c r="Q1" s="124" t="s">
        <v>69</v>
      </c>
      <c r="R1" s="124"/>
      <c r="S1" s="124"/>
      <c r="T1" s="125" t="s">
        <v>70</v>
      </c>
      <c r="U1" s="125"/>
      <c r="V1" s="124" t="s">
        <v>71</v>
      </c>
      <c r="W1" s="124"/>
      <c r="X1" s="125" t="s">
        <v>72</v>
      </c>
      <c r="Y1" s="125"/>
      <c r="Z1" s="125"/>
      <c r="AA1" s="124" t="s">
        <v>74</v>
      </c>
      <c r="AB1" s="124"/>
      <c r="AC1" s="124"/>
      <c r="AD1" s="125" t="s">
        <v>76</v>
      </c>
      <c r="AE1" s="125"/>
      <c r="AF1" s="125"/>
      <c r="AG1" s="124" t="s">
        <v>77</v>
      </c>
      <c r="AH1" s="124"/>
      <c r="AI1" s="124"/>
      <c r="AJ1" s="125" t="s">
        <v>79</v>
      </c>
      <c r="AK1" s="125"/>
      <c r="AL1" s="125"/>
      <c r="AM1" s="124" t="s">
        <v>81</v>
      </c>
      <c r="AN1" s="124"/>
      <c r="AO1" s="124"/>
      <c r="AP1" s="103"/>
      <c r="AQ1" s="103"/>
    </row>
    <row r="2" spans="1:43" s="48" customFormat="1" ht="54" customHeight="1" x14ac:dyDescent="0.2">
      <c r="A2" s="126" t="s">
        <v>0</v>
      </c>
      <c r="B2" s="126" t="s">
        <v>1</v>
      </c>
      <c r="C2" s="167" t="s">
        <v>52</v>
      </c>
      <c r="D2" s="168" t="s">
        <v>53</v>
      </c>
      <c r="E2" s="168"/>
      <c r="F2" s="169" t="s">
        <v>106</v>
      </c>
      <c r="G2" s="169"/>
      <c r="H2" s="168" t="s">
        <v>54</v>
      </c>
      <c r="I2" s="168"/>
      <c r="J2" s="169" t="s">
        <v>55</v>
      </c>
      <c r="K2" s="169"/>
      <c r="L2" s="168" t="s">
        <v>56</v>
      </c>
      <c r="M2" s="168"/>
      <c r="N2" s="133" t="s">
        <v>57</v>
      </c>
      <c r="O2" s="133"/>
      <c r="P2" s="133"/>
      <c r="Q2" s="134" t="s">
        <v>59</v>
      </c>
      <c r="R2" s="134"/>
      <c r="S2" s="134"/>
      <c r="T2" s="133" t="s">
        <v>60</v>
      </c>
      <c r="U2" s="133"/>
      <c r="V2" s="134" t="s">
        <v>61</v>
      </c>
      <c r="W2" s="134"/>
      <c r="X2" s="133" t="s">
        <v>73</v>
      </c>
      <c r="Y2" s="133"/>
      <c r="Z2" s="133"/>
      <c r="AA2" s="134" t="s">
        <v>75</v>
      </c>
      <c r="AB2" s="134"/>
      <c r="AC2" s="134"/>
      <c r="AD2" s="135" t="s">
        <v>244</v>
      </c>
      <c r="AE2" s="135"/>
      <c r="AF2" s="135"/>
      <c r="AG2" s="134" t="s">
        <v>78</v>
      </c>
      <c r="AH2" s="134"/>
      <c r="AI2" s="134"/>
      <c r="AJ2" s="133" t="s">
        <v>80</v>
      </c>
      <c r="AK2" s="133"/>
      <c r="AL2" s="133"/>
      <c r="AM2" s="134" t="s">
        <v>82</v>
      </c>
      <c r="AN2" s="134"/>
      <c r="AO2" s="134"/>
      <c r="AP2" s="46" t="s">
        <v>130</v>
      </c>
      <c r="AQ2" s="47" t="s">
        <v>131</v>
      </c>
    </row>
    <row r="3" spans="1:43" ht="16.5" customHeight="1" x14ac:dyDescent="0.2">
      <c r="A3" s="126"/>
      <c r="B3" s="126"/>
      <c r="C3" s="167"/>
      <c r="D3" s="104" t="s">
        <v>30</v>
      </c>
      <c r="E3" s="104" t="s">
        <v>31</v>
      </c>
      <c r="F3" s="105" t="s">
        <v>30</v>
      </c>
      <c r="G3" s="105" t="s">
        <v>31</v>
      </c>
      <c r="H3" s="104" t="s">
        <v>30</v>
      </c>
      <c r="I3" s="104" t="s">
        <v>31</v>
      </c>
      <c r="J3" s="105" t="s">
        <v>30</v>
      </c>
      <c r="K3" s="105" t="s">
        <v>31</v>
      </c>
      <c r="L3" s="104" t="s">
        <v>30</v>
      </c>
      <c r="M3" s="104" t="s">
        <v>31</v>
      </c>
      <c r="N3" s="125" t="s">
        <v>13</v>
      </c>
      <c r="O3" s="125" t="s">
        <v>14</v>
      </c>
      <c r="P3" s="125" t="s">
        <v>58</v>
      </c>
      <c r="Q3" s="124" t="s">
        <v>13</v>
      </c>
      <c r="R3" s="124" t="s">
        <v>14</v>
      </c>
      <c r="S3" s="124" t="s">
        <v>58</v>
      </c>
      <c r="T3" s="105" t="s">
        <v>30</v>
      </c>
      <c r="U3" s="105" t="s">
        <v>31</v>
      </c>
      <c r="V3" s="104" t="s">
        <v>30</v>
      </c>
      <c r="W3" s="104" t="s">
        <v>31</v>
      </c>
      <c r="X3" s="125" t="s">
        <v>13</v>
      </c>
      <c r="Y3" s="125" t="s">
        <v>14</v>
      </c>
      <c r="Z3" s="125" t="s">
        <v>58</v>
      </c>
      <c r="AA3" s="124" t="s">
        <v>13</v>
      </c>
      <c r="AB3" s="124" t="s">
        <v>14</v>
      </c>
      <c r="AC3" s="124" t="s">
        <v>58</v>
      </c>
      <c r="AD3" s="125" t="s">
        <v>13</v>
      </c>
      <c r="AE3" s="125" t="s">
        <v>14</v>
      </c>
      <c r="AF3" s="125" t="s">
        <v>58</v>
      </c>
      <c r="AG3" s="124" t="s">
        <v>13</v>
      </c>
      <c r="AH3" s="124" t="s">
        <v>14</v>
      </c>
      <c r="AI3" s="124" t="s">
        <v>58</v>
      </c>
      <c r="AJ3" s="125" t="s">
        <v>13</v>
      </c>
      <c r="AK3" s="125" t="s">
        <v>14</v>
      </c>
      <c r="AL3" s="125" t="s">
        <v>58</v>
      </c>
      <c r="AM3" s="124" t="s">
        <v>13</v>
      </c>
      <c r="AN3" s="124" t="s">
        <v>14</v>
      </c>
      <c r="AO3" s="124" t="s">
        <v>58</v>
      </c>
      <c r="AP3" s="107" t="s">
        <v>134</v>
      </c>
      <c r="AQ3" s="107" t="s">
        <v>133</v>
      </c>
    </row>
    <row r="4" spans="1:43" ht="15" x14ac:dyDescent="0.2">
      <c r="A4" s="108">
        <v>1</v>
      </c>
      <c r="B4" s="109" t="str">
        <f>'Basic info'!B4</f>
        <v>Bhanwari Kanwar/ Gopal</v>
      </c>
      <c r="C4" s="110">
        <v>2</v>
      </c>
      <c r="D4" s="111"/>
      <c r="E4" s="112" t="s">
        <v>31</v>
      </c>
      <c r="F4" s="113"/>
      <c r="G4" s="110" t="s">
        <v>31</v>
      </c>
      <c r="H4" s="111"/>
      <c r="I4" s="112" t="s">
        <v>31</v>
      </c>
      <c r="J4" s="113"/>
      <c r="K4" s="110" t="s">
        <v>31</v>
      </c>
      <c r="L4" s="111" t="s">
        <v>30</v>
      </c>
      <c r="M4" s="124"/>
      <c r="N4" s="125"/>
      <c r="O4" s="113">
        <v>1</v>
      </c>
      <c r="P4" s="125"/>
      <c r="Q4" s="124"/>
      <c r="R4" s="111"/>
      <c r="S4" s="124">
        <v>1</v>
      </c>
      <c r="T4" s="113">
        <v>1</v>
      </c>
      <c r="U4" s="113"/>
      <c r="V4" s="111"/>
      <c r="W4" s="111">
        <v>1</v>
      </c>
      <c r="X4" s="125"/>
      <c r="Y4" s="113">
        <v>1</v>
      </c>
      <c r="Z4" s="125"/>
      <c r="AA4" s="124"/>
      <c r="AB4" s="111"/>
      <c r="AC4" s="112">
        <v>1</v>
      </c>
      <c r="AD4" s="125"/>
      <c r="AE4" s="125"/>
      <c r="AF4" s="113">
        <v>1</v>
      </c>
      <c r="AG4" s="124"/>
      <c r="AH4" s="111"/>
      <c r="AI4" s="124">
        <v>1</v>
      </c>
      <c r="AJ4" s="125"/>
      <c r="AK4" s="125"/>
      <c r="AL4" s="113">
        <v>1</v>
      </c>
      <c r="AM4" s="124"/>
      <c r="AN4" s="111">
        <v>1</v>
      </c>
      <c r="AO4" s="124"/>
      <c r="AP4" s="114"/>
      <c r="AQ4" s="115" t="s">
        <v>132</v>
      </c>
    </row>
    <row r="5" spans="1:43" ht="29.25" customHeight="1" x14ac:dyDescent="0.2">
      <c r="A5" s="108">
        <v>2</v>
      </c>
      <c r="B5" s="109" t="str">
        <f>'Basic info'!B5</f>
        <v>Pushp Kanar/ Rghunath Singh</v>
      </c>
      <c r="C5" s="110">
        <v>3</v>
      </c>
      <c r="D5" s="111"/>
      <c r="E5" s="112" t="s">
        <v>31</v>
      </c>
      <c r="F5" s="113"/>
      <c r="G5" s="110" t="s">
        <v>31</v>
      </c>
      <c r="H5" s="111"/>
      <c r="I5" s="111" t="s">
        <v>30</v>
      </c>
      <c r="J5" s="113" t="s">
        <v>30</v>
      </c>
      <c r="K5" s="110"/>
      <c r="L5" s="111" t="s">
        <v>30</v>
      </c>
      <c r="M5" s="112"/>
      <c r="N5" s="110"/>
      <c r="O5" s="113">
        <v>1</v>
      </c>
      <c r="P5" s="110"/>
      <c r="Q5" s="112"/>
      <c r="R5" s="111"/>
      <c r="S5" s="124">
        <v>1</v>
      </c>
      <c r="T5" s="113"/>
      <c r="U5" s="113">
        <v>1</v>
      </c>
      <c r="V5" s="111">
        <v>1</v>
      </c>
      <c r="W5" s="111"/>
      <c r="X5" s="110"/>
      <c r="Y5" s="113">
        <v>1</v>
      </c>
      <c r="Z5" s="113"/>
      <c r="AA5" s="112">
        <v>1</v>
      </c>
      <c r="AB5" s="111"/>
      <c r="AC5" s="111"/>
      <c r="AD5" s="110">
        <v>1</v>
      </c>
      <c r="AE5" s="113"/>
      <c r="AF5" s="113"/>
      <c r="AG5" s="112"/>
      <c r="AH5" s="111"/>
      <c r="AI5" s="124">
        <v>1</v>
      </c>
      <c r="AJ5" s="110"/>
      <c r="AK5" s="113"/>
      <c r="AL5" s="113">
        <v>1</v>
      </c>
      <c r="AM5" s="112"/>
      <c r="AN5" s="111">
        <v>1</v>
      </c>
      <c r="AO5" s="112"/>
      <c r="AP5" s="114"/>
      <c r="AQ5" s="128" t="s">
        <v>158</v>
      </c>
    </row>
    <row r="6" spans="1:43" ht="22.5" customHeight="1" x14ac:dyDescent="0.2">
      <c r="A6" s="108">
        <v>3</v>
      </c>
      <c r="B6" s="109" t="str">
        <f>'Basic info'!B6</f>
        <v>Pappu Devi, Sakta Ram</v>
      </c>
      <c r="C6" s="110">
        <v>3</v>
      </c>
      <c r="D6" s="111"/>
      <c r="E6" s="112" t="s">
        <v>31</v>
      </c>
      <c r="F6" s="113"/>
      <c r="G6" s="110" t="s">
        <v>31</v>
      </c>
      <c r="H6" s="111"/>
      <c r="I6" s="112" t="s">
        <v>31</v>
      </c>
      <c r="J6" s="113"/>
      <c r="K6" s="110" t="s">
        <v>31</v>
      </c>
      <c r="L6" s="111" t="s">
        <v>30</v>
      </c>
      <c r="M6" s="112"/>
      <c r="N6" s="110">
        <v>1</v>
      </c>
      <c r="O6" s="113"/>
      <c r="P6" s="110"/>
      <c r="Q6" s="112"/>
      <c r="R6" s="111"/>
      <c r="S6" s="124">
        <v>1</v>
      </c>
      <c r="T6" s="113">
        <v>1</v>
      </c>
      <c r="U6" s="113"/>
      <c r="V6" s="111"/>
      <c r="W6" s="111">
        <v>1</v>
      </c>
      <c r="X6" s="110"/>
      <c r="Y6" s="113">
        <v>1</v>
      </c>
      <c r="Z6" s="110"/>
      <c r="AA6" s="112">
        <v>1</v>
      </c>
      <c r="AB6" s="112"/>
      <c r="AC6" s="112"/>
      <c r="AD6" s="113"/>
      <c r="AE6" s="110"/>
      <c r="AF6" s="110">
        <v>1</v>
      </c>
      <c r="AG6" s="111">
        <v>1</v>
      </c>
      <c r="AH6" s="112"/>
      <c r="AI6" s="112"/>
      <c r="AJ6" s="110"/>
      <c r="AK6" s="110"/>
      <c r="AL6" s="113">
        <v>1</v>
      </c>
      <c r="AM6" s="112"/>
      <c r="AN6" s="111">
        <v>1</v>
      </c>
      <c r="AO6" s="112"/>
      <c r="AP6" s="46" t="s">
        <v>162</v>
      </c>
      <c r="AQ6" s="115"/>
    </row>
    <row r="7" spans="1:43" ht="36.75" customHeight="1" x14ac:dyDescent="0.2">
      <c r="A7" s="108">
        <v>4</v>
      </c>
      <c r="B7" s="109" t="str">
        <f>'Basic info'!B7</f>
        <v>Kiran Kanar, Jtu Singh</v>
      </c>
      <c r="C7" s="110">
        <v>3</v>
      </c>
      <c r="D7" s="112"/>
      <c r="E7" s="111" t="s">
        <v>31</v>
      </c>
      <c r="F7" s="113"/>
      <c r="G7" s="110" t="s">
        <v>31</v>
      </c>
      <c r="H7" s="111"/>
      <c r="I7" s="112" t="s">
        <v>31</v>
      </c>
      <c r="J7" s="113"/>
      <c r="K7" s="110" t="s">
        <v>31</v>
      </c>
      <c r="L7" s="111"/>
      <c r="M7" s="112" t="s">
        <v>31</v>
      </c>
      <c r="N7" s="110"/>
      <c r="O7" s="113">
        <v>1</v>
      </c>
      <c r="P7" s="113"/>
      <c r="Q7" s="112"/>
      <c r="R7" s="112"/>
      <c r="S7" s="124">
        <v>1</v>
      </c>
      <c r="T7" s="113"/>
      <c r="U7" s="117">
        <v>1</v>
      </c>
      <c r="V7" s="111"/>
      <c r="W7" s="118">
        <v>1</v>
      </c>
      <c r="X7" s="113"/>
      <c r="Y7" s="113">
        <v>1</v>
      </c>
      <c r="Z7" s="110"/>
      <c r="AA7" s="111"/>
      <c r="AB7" s="112"/>
      <c r="AC7" s="112">
        <v>1</v>
      </c>
      <c r="AD7" s="110">
        <v>1</v>
      </c>
      <c r="AE7" s="110"/>
      <c r="AF7" s="113"/>
      <c r="AG7" s="111"/>
      <c r="AH7" s="112"/>
      <c r="AI7" s="124">
        <v>1</v>
      </c>
      <c r="AJ7" s="110"/>
      <c r="AK7" s="110"/>
      <c r="AL7" s="113">
        <v>1</v>
      </c>
      <c r="AM7" s="112"/>
      <c r="AN7" s="111">
        <v>1</v>
      </c>
      <c r="AO7" s="111"/>
      <c r="AP7" s="119" t="s">
        <v>198</v>
      </c>
      <c r="AQ7" s="115"/>
    </row>
    <row r="8" spans="1:43" ht="21" customHeight="1" x14ac:dyDescent="0.2">
      <c r="A8" s="108">
        <v>5</v>
      </c>
      <c r="B8" s="109" t="str">
        <f>'Basic info'!B8</f>
        <v>Prem Kanwar, Kan Singh</v>
      </c>
      <c r="C8" s="110">
        <v>5</v>
      </c>
      <c r="D8" s="111"/>
      <c r="E8" s="112" t="s">
        <v>31</v>
      </c>
      <c r="F8" s="113"/>
      <c r="G8" s="110" t="s">
        <v>31</v>
      </c>
      <c r="H8" s="111"/>
      <c r="I8" s="112" t="s">
        <v>31</v>
      </c>
      <c r="J8" s="113"/>
      <c r="K8" s="110" t="s">
        <v>31</v>
      </c>
      <c r="L8" s="111" t="s">
        <v>30</v>
      </c>
      <c r="M8" s="112"/>
      <c r="N8" s="110"/>
      <c r="O8" s="110"/>
      <c r="P8" s="113">
        <v>1</v>
      </c>
      <c r="Q8" s="112"/>
      <c r="R8" s="111"/>
      <c r="S8" s="124">
        <v>1</v>
      </c>
      <c r="T8" s="113"/>
      <c r="U8" s="113">
        <v>1</v>
      </c>
      <c r="V8" s="111">
        <v>1</v>
      </c>
      <c r="W8" s="111"/>
      <c r="X8" s="110"/>
      <c r="Y8" s="113"/>
      <c r="Z8" s="113">
        <v>1</v>
      </c>
      <c r="AA8" s="112">
        <v>1</v>
      </c>
      <c r="AB8" s="112"/>
      <c r="AC8" s="112"/>
      <c r="AD8" s="110"/>
      <c r="AE8" s="110">
        <v>1</v>
      </c>
      <c r="AF8" s="113"/>
      <c r="AG8" s="111"/>
      <c r="AH8" s="112"/>
      <c r="AI8" s="124">
        <v>1</v>
      </c>
      <c r="AJ8" s="110"/>
      <c r="AK8" s="110"/>
      <c r="AL8" s="113">
        <v>1</v>
      </c>
      <c r="AM8" s="112"/>
      <c r="AN8" s="111">
        <v>1</v>
      </c>
      <c r="AO8" s="112"/>
      <c r="AP8" s="46" t="s">
        <v>199</v>
      </c>
      <c r="AQ8" s="115"/>
    </row>
    <row r="9" spans="1:43" ht="21" customHeight="1" x14ac:dyDescent="0.2">
      <c r="A9" s="108">
        <v>6</v>
      </c>
      <c r="B9" s="109" t="str">
        <f>'Basic info'!B9</f>
        <v>Hukam Kanwar, Dhirender Singh</v>
      </c>
      <c r="C9" s="110">
        <v>4</v>
      </c>
      <c r="D9" s="111" t="s">
        <v>30</v>
      </c>
      <c r="E9" s="111"/>
      <c r="F9" s="113" t="s">
        <v>30</v>
      </c>
      <c r="G9" s="110"/>
      <c r="H9" s="111" t="s">
        <v>30</v>
      </c>
      <c r="I9" s="112"/>
      <c r="J9" s="113" t="s">
        <v>30</v>
      </c>
      <c r="K9" s="110"/>
      <c r="L9" s="111" t="s">
        <v>30</v>
      </c>
      <c r="M9" s="112"/>
      <c r="N9" s="110">
        <v>1</v>
      </c>
      <c r="O9" s="113"/>
      <c r="P9" s="110"/>
      <c r="Q9" s="112"/>
      <c r="R9" s="111"/>
      <c r="S9" s="124">
        <v>1</v>
      </c>
      <c r="T9" s="113">
        <v>1</v>
      </c>
      <c r="U9" s="113"/>
      <c r="V9" s="111">
        <v>1</v>
      </c>
      <c r="W9" s="111"/>
      <c r="X9" s="110"/>
      <c r="Y9" s="113"/>
      <c r="Z9" s="113">
        <v>1</v>
      </c>
      <c r="AA9" s="112"/>
      <c r="AB9" s="111">
        <v>1</v>
      </c>
      <c r="AC9" s="112"/>
      <c r="AD9" s="110">
        <v>1</v>
      </c>
      <c r="AE9" s="113"/>
      <c r="AF9" s="110"/>
      <c r="AG9" s="112"/>
      <c r="AH9" s="111"/>
      <c r="AI9" s="124">
        <v>1</v>
      </c>
      <c r="AJ9" s="110"/>
      <c r="AK9" s="113"/>
      <c r="AL9" s="113">
        <v>1</v>
      </c>
      <c r="AM9" s="112"/>
      <c r="AN9" s="111">
        <v>1</v>
      </c>
      <c r="AO9" s="112"/>
      <c r="AP9" s="46" t="s">
        <v>199</v>
      </c>
      <c r="AQ9" s="115"/>
    </row>
    <row r="10" spans="1:43" ht="21" customHeight="1" x14ac:dyDescent="0.2">
      <c r="A10" s="108">
        <v>7</v>
      </c>
      <c r="B10" s="109" t="str">
        <f>'Basic info'!B10</f>
        <v>Minky Bishnoi, Mohanram</v>
      </c>
      <c r="C10" s="110">
        <v>3</v>
      </c>
      <c r="D10" s="111"/>
      <c r="E10" s="112" t="s">
        <v>31</v>
      </c>
      <c r="F10" s="113"/>
      <c r="G10" s="110" t="s">
        <v>31</v>
      </c>
      <c r="H10" s="111"/>
      <c r="I10" s="112" t="s">
        <v>31</v>
      </c>
      <c r="J10" s="113"/>
      <c r="K10" s="110" t="s">
        <v>31</v>
      </c>
      <c r="L10" s="111" t="s">
        <v>30</v>
      </c>
      <c r="M10" s="112"/>
      <c r="N10" s="110"/>
      <c r="O10" s="113">
        <v>1</v>
      </c>
      <c r="P10" s="110"/>
      <c r="Q10" s="112"/>
      <c r="R10" s="111"/>
      <c r="S10" s="124">
        <v>1</v>
      </c>
      <c r="T10" s="113">
        <v>1</v>
      </c>
      <c r="U10" s="113"/>
      <c r="V10" s="111"/>
      <c r="W10" s="111">
        <v>1</v>
      </c>
      <c r="X10" s="110"/>
      <c r="Y10" s="113">
        <v>1</v>
      </c>
      <c r="Z10" s="110"/>
      <c r="AA10" s="112">
        <v>1</v>
      </c>
      <c r="AB10" s="112"/>
      <c r="AC10" s="112"/>
      <c r="AD10" s="113"/>
      <c r="AE10" s="110">
        <v>1</v>
      </c>
      <c r="AF10" s="110"/>
      <c r="AG10" s="111"/>
      <c r="AH10" s="112"/>
      <c r="AI10" s="124">
        <v>1</v>
      </c>
      <c r="AJ10" s="110"/>
      <c r="AK10" s="110"/>
      <c r="AL10" s="113">
        <v>1</v>
      </c>
      <c r="AM10" s="112"/>
      <c r="AN10" s="111">
        <v>1</v>
      </c>
      <c r="AO10" s="112"/>
      <c r="AP10" s="46" t="s">
        <v>199</v>
      </c>
      <c r="AQ10" s="115"/>
    </row>
    <row r="11" spans="1:43" ht="15" x14ac:dyDescent="0.2">
      <c r="A11" s="108">
        <v>8</v>
      </c>
      <c r="B11" s="109" t="str">
        <f>'Basic info'!B11</f>
        <v>Laxmi Devi, Kanaram</v>
      </c>
      <c r="C11" s="110">
        <v>3</v>
      </c>
      <c r="D11" s="111"/>
      <c r="E11" s="112" t="s">
        <v>31</v>
      </c>
      <c r="F11" s="113"/>
      <c r="G11" s="110" t="s">
        <v>31</v>
      </c>
      <c r="H11" s="111"/>
      <c r="I11" s="112" t="s">
        <v>31</v>
      </c>
      <c r="J11" s="113"/>
      <c r="K11" s="110" t="s">
        <v>31</v>
      </c>
      <c r="L11" s="111" t="s">
        <v>30</v>
      </c>
      <c r="M11" s="112"/>
      <c r="N11" s="110"/>
      <c r="O11" s="113">
        <v>1</v>
      </c>
      <c r="P11" s="113"/>
      <c r="Q11" s="112"/>
      <c r="R11" s="111">
        <v>1</v>
      </c>
      <c r="S11" s="112"/>
      <c r="T11" s="113">
        <v>1</v>
      </c>
      <c r="U11" s="113"/>
      <c r="V11" s="111">
        <v>1</v>
      </c>
      <c r="W11" s="111"/>
      <c r="X11" s="110"/>
      <c r="Y11" s="113">
        <v>1</v>
      </c>
      <c r="Z11" s="110"/>
      <c r="AA11" s="112">
        <v>1</v>
      </c>
      <c r="AB11" s="111"/>
      <c r="AC11" s="112"/>
      <c r="AD11" s="110"/>
      <c r="AE11" s="110"/>
      <c r="AF11" s="113">
        <v>1</v>
      </c>
      <c r="AG11" s="112"/>
      <c r="AH11" s="112"/>
      <c r="AI11" s="124">
        <v>1</v>
      </c>
      <c r="AJ11" s="110"/>
      <c r="AK11" s="110"/>
      <c r="AL11" s="113">
        <v>1</v>
      </c>
      <c r="AM11" s="112"/>
      <c r="AN11" s="111">
        <v>1</v>
      </c>
      <c r="AO11" s="112"/>
      <c r="AP11" s="46" t="s">
        <v>199</v>
      </c>
      <c r="AQ11" s="115"/>
    </row>
    <row r="12" spans="1:43" ht="15" x14ac:dyDescent="0.2">
      <c r="A12" s="108">
        <v>9</v>
      </c>
      <c r="B12" s="109" t="str">
        <f>'Basic info'!B12</f>
        <v>Surati Devi, Baburam</v>
      </c>
      <c r="C12" s="110">
        <v>3</v>
      </c>
      <c r="D12" s="111"/>
      <c r="E12" s="112" t="s">
        <v>31</v>
      </c>
      <c r="F12" s="113"/>
      <c r="G12" s="110" t="s">
        <v>31</v>
      </c>
      <c r="H12" s="111"/>
      <c r="I12" s="112" t="s">
        <v>31</v>
      </c>
      <c r="J12" s="113"/>
      <c r="K12" s="110" t="s">
        <v>31</v>
      </c>
      <c r="L12" s="111" t="s">
        <v>30</v>
      </c>
      <c r="M12" s="112"/>
      <c r="N12" s="110">
        <v>1</v>
      </c>
      <c r="O12" s="113"/>
      <c r="P12" s="110"/>
      <c r="Q12" s="112"/>
      <c r="R12" s="111"/>
      <c r="S12" s="124">
        <v>1</v>
      </c>
      <c r="T12" s="113">
        <v>1</v>
      </c>
      <c r="U12" s="113"/>
      <c r="V12" s="111">
        <v>1</v>
      </c>
      <c r="W12" s="111"/>
      <c r="X12" s="110"/>
      <c r="Y12" s="113">
        <v>1</v>
      </c>
      <c r="Z12" s="110"/>
      <c r="AA12" s="112">
        <v>1</v>
      </c>
      <c r="AB12" s="112"/>
      <c r="AC12" s="112"/>
      <c r="AD12" s="113"/>
      <c r="AE12" s="110"/>
      <c r="AF12" s="113">
        <v>1</v>
      </c>
      <c r="AG12" s="111"/>
      <c r="AH12" s="112"/>
      <c r="AI12" s="124">
        <v>1</v>
      </c>
      <c r="AJ12" s="110"/>
      <c r="AK12" s="110"/>
      <c r="AL12" s="113">
        <v>1</v>
      </c>
      <c r="AM12" s="112"/>
      <c r="AN12" s="111">
        <v>1</v>
      </c>
      <c r="AO12" s="112"/>
      <c r="AP12" s="46" t="s">
        <v>199</v>
      </c>
      <c r="AQ12" s="115"/>
    </row>
    <row r="13" spans="1:43" ht="15" x14ac:dyDescent="0.2">
      <c r="A13" s="108">
        <v>10</v>
      </c>
      <c r="B13" s="109" t="str">
        <f>'Basic info'!B13</f>
        <v>Manohar Kanwar, Chotu Singh</v>
      </c>
      <c r="C13" s="110">
        <v>4</v>
      </c>
      <c r="D13" s="111"/>
      <c r="E13" s="112" t="s">
        <v>31</v>
      </c>
      <c r="F13" s="113" t="s">
        <v>30</v>
      </c>
      <c r="G13" s="110"/>
      <c r="H13" s="111" t="s">
        <v>30</v>
      </c>
      <c r="I13" s="112"/>
      <c r="J13" s="113" t="s">
        <v>30</v>
      </c>
      <c r="K13" s="110"/>
      <c r="L13" s="111" t="s">
        <v>30</v>
      </c>
      <c r="M13" s="112"/>
      <c r="N13" s="110"/>
      <c r="O13" s="113">
        <v>1</v>
      </c>
      <c r="P13" s="113"/>
      <c r="Q13" s="112"/>
      <c r="R13" s="112"/>
      <c r="S13" s="124">
        <v>1</v>
      </c>
      <c r="T13" s="113">
        <v>1</v>
      </c>
      <c r="U13" s="113"/>
      <c r="V13" s="111">
        <v>1</v>
      </c>
      <c r="W13" s="111"/>
      <c r="X13" s="110"/>
      <c r="Y13" s="113">
        <v>1</v>
      </c>
      <c r="Z13" s="113"/>
      <c r="AA13" s="112">
        <v>1</v>
      </c>
      <c r="AB13" s="112"/>
      <c r="AC13" s="111"/>
      <c r="AD13" s="110"/>
      <c r="AE13" s="110"/>
      <c r="AF13" s="113">
        <v>1</v>
      </c>
      <c r="AG13" s="112"/>
      <c r="AH13" s="112"/>
      <c r="AI13" s="124">
        <v>1</v>
      </c>
      <c r="AJ13" s="110"/>
      <c r="AK13" s="110"/>
      <c r="AL13" s="113">
        <v>1</v>
      </c>
      <c r="AM13" s="112"/>
      <c r="AN13" s="111">
        <v>1</v>
      </c>
      <c r="AO13" s="111"/>
      <c r="AP13" s="46" t="s">
        <v>199</v>
      </c>
      <c r="AQ13" s="115"/>
    </row>
    <row r="14" spans="1:43" ht="15" x14ac:dyDescent="0.2">
      <c r="A14" s="108">
        <v>11</v>
      </c>
      <c r="B14" s="109" t="str">
        <f>'Basic info'!B14</f>
        <v>Rajender Kanwar, Shyam Singh</v>
      </c>
      <c r="C14" s="110">
        <v>2</v>
      </c>
      <c r="D14" s="111" t="s">
        <v>30</v>
      </c>
      <c r="E14" s="111"/>
      <c r="F14" s="113" t="s">
        <v>30</v>
      </c>
      <c r="G14" s="125"/>
      <c r="H14" s="111" t="s">
        <v>30</v>
      </c>
      <c r="I14" s="111"/>
      <c r="J14" s="125"/>
      <c r="K14" s="110" t="s">
        <v>31</v>
      </c>
      <c r="L14" s="111" t="s">
        <v>30</v>
      </c>
      <c r="M14" s="111"/>
      <c r="N14" s="113"/>
      <c r="O14" s="125"/>
      <c r="P14" s="113">
        <v>1</v>
      </c>
      <c r="Q14" s="111"/>
      <c r="R14" s="124"/>
      <c r="S14" s="124">
        <v>1</v>
      </c>
      <c r="T14" s="113">
        <v>1</v>
      </c>
      <c r="U14" s="113"/>
      <c r="V14" s="111">
        <v>1</v>
      </c>
      <c r="W14" s="111"/>
      <c r="X14" s="113"/>
      <c r="Y14" s="113"/>
      <c r="Z14" s="113">
        <v>1</v>
      </c>
      <c r="AA14" s="111"/>
      <c r="AB14" s="124"/>
      <c r="AC14" s="112">
        <v>1</v>
      </c>
      <c r="AD14" s="125"/>
      <c r="AE14" s="125"/>
      <c r="AF14" s="113">
        <v>1</v>
      </c>
      <c r="AG14" s="124"/>
      <c r="AH14" s="124"/>
      <c r="AI14" s="124">
        <v>1</v>
      </c>
      <c r="AJ14" s="125"/>
      <c r="AK14" s="125"/>
      <c r="AL14" s="113">
        <v>1</v>
      </c>
      <c r="AM14" s="124"/>
      <c r="AN14" s="111">
        <v>1</v>
      </c>
      <c r="AO14" s="111"/>
      <c r="AP14" s="119" t="s">
        <v>198</v>
      </c>
      <c r="AQ14" s="115"/>
    </row>
    <row r="15" spans="1:43" ht="15" x14ac:dyDescent="0.2">
      <c r="A15" s="108">
        <v>12</v>
      </c>
      <c r="B15" s="109" t="str">
        <f>'Basic info'!B15</f>
        <v>Sugana Devi, Biaram</v>
      </c>
      <c r="C15" s="110">
        <v>3</v>
      </c>
      <c r="D15" s="111"/>
      <c r="E15" s="112" t="s">
        <v>31</v>
      </c>
      <c r="F15" s="113"/>
      <c r="G15" s="110" t="s">
        <v>31</v>
      </c>
      <c r="H15" s="111"/>
      <c r="I15" s="112" t="s">
        <v>31</v>
      </c>
      <c r="J15" s="113"/>
      <c r="K15" s="110" t="s">
        <v>31</v>
      </c>
      <c r="L15" s="111" t="s">
        <v>30</v>
      </c>
      <c r="M15" s="124"/>
      <c r="N15" s="110">
        <v>1</v>
      </c>
      <c r="O15" s="125"/>
      <c r="P15" s="113"/>
      <c r="Q15" s="124"/>
      <c r="R15" s="124"/>
      <c r="S15" s="124">
        <v>1</v>
      </c>
      <c r="T15" s="113"/>
      <c r="U15" s="113">
        <v>1</v>
      </c>
      <c r="V15" s="111"/>
      <c r="W15" s="111">
        <v>1</v>
      </c>
      <c r="X15" s="125"/>
      <c r="Y15" s="113">
        <v>1</v>
      </c>
      <c r="Z15" s="125"/>
      <c r="AA15" s="112">
        <v>1</v>
      </c>
      <c r="AB15" s="124"/>
      <c r="AC15" s="124"/>
      <c r="AD15" s="125"/>
      <c r="AE15" s="125"/>
      <c r="AF15" s="113">
        <v>1</v>
      </c>
      <c r="AG15" s="111">
        <v>1</v>
      </c>
      <c r="AH15" s="124"/>
      <c r="AI15" s="124"/>
      <c r="AJ15" s="125"/>
      <c r="AK15" s="125"/>
      <c r="AL15" s="113">
        <v>1</v>
      </c>
      <c r="AM15" s="124"/>
      <c r="AN15" s="111">
        <v>1</v>
      </c>
      <c r="AO15" s="124"/>
      <c r="AP15" s="46" t="s">
        <v>199</v>
      </c>
      <c r="AQ15" s="115"/>
    </row>
    <row r="16" spans="1:43" ht="15" x14ac:dyDescent="0.2">
      <c r="A16" s="108">
        <v>13</v>
      </c>
      <c r="B16" s="109" t="str">
        <f>'Basic info'!B16</f>
        <v>Puran Kanwar, Manohar Singh</v>
      </c>
      <c r="C16" s="110">
        <v>3</v>
      </c>
      <c r="D16" s="111" t="s">
        <v>30</v>
      </c>
      <c r="E16" s="124"/>
      <c r="F16" s="113" t="s">
        <v>30</v>
      </c>
      <c r="G16" s="125"/>
      <c r="H16" s="111" t="s">
        <v>30</v>
      </c>
      <c r="I16" s="111"/>
      <c r="J16" s="125"/>
      <c r="K16" s="110" t="s">
        <v>31</v>
      </c>
      <c r="L16" s="111" t="s">
        <v>30</v>
      </c>
      <c r="M16" s="111"/>
      <c r="N16" s="125"/>
      <c r="O16" s="113">
        <v>1</v>
      </c>
      <c r="P16" s="113"/>
      <c r="Q16" s="124"/>
      <c r="R16" s="111"/>
      <c r="S16" s="124">
        <v>1</v>
      </c>
      <c r="T16" s="113"/>
      <c r="U16" s="113">
        <v>1</v>
      </c>
      <c r="V16" s="111">
        <v>1</v>
      </c>
      <c r="W16" s="111"/>
      <c r="X16" s="125"/>
      <c r="Y16" s="113">
        <v>1</v>
      </c>
      <c r="Z16" s="125"/>
      <c r="AA16" s="112">
        <v>1</v>
      </c>
      <c r="AB16" s="124"/>
      <c r="AC16" s="124"/>
      <c r="AD16" s="125"/>
      <c r="AE16" s="125"/>
      <c r="AF16" s="113">
        <v>1</v>
      </c>
      <c r="AG16" s="111"/>
      <c r="AH16" s="124"/>
      <c r="AI16" s="124">
        <v>1</v>
      </c>
      <c r="AJ16" s="125"/>
      <c r="AK16" s="125"/>
      <c r="AL16" s="113">
        <v>1</v>
      </c>
      <c r="AM16" s="124"/>
      <c r="AN16" s="111">
        <v>1</v>
      </c>
      <c r="AO16" s="124"/>
      <c r="AP16" s="46" t="s">
        <v>199</v>
      </c>
      <c r="AQ16" s="115"/>
    </row>
    <row r="17" spans="1:43" ht="15" customHeight="1" x14ac:dyDescent="0.2">
      <c r="A17" s="108">
        <v>14</v>
      </c>
      <c r="B17" s="109" t="str">
        <f>'Basic info'!B17</f>
        <v>Usha Jain, Sardar Jain</v>
      </c>
      <c r="C17" s="110">
        <v>3</v>
      </c>
      <c r="D17" s="111"/>
      <c r="E17" s="112" t="s">
        <v>31</v>
      </c>
      <c r="F17" s="113"/>
      <c r="G17" s="110" t="s">
        <v>31</v>
      </c>
      <c r="H17" s="111" t="s">
        <v>30</v>
      </c>
      <c r="I17" s="124"/>
      <c r="J17" s="113" t="s">
        <v>30</v>
      </c>
      <c r="K17" s="125"/>
      <c r="L17" s="111" t="s">
        <v>30</v>
      </c>
      <c r="M17" s="124"/>
      <c r="N17" s="125"/>
      <c r="O17" s="113">
        <v>1</v>
      </c>
      <c r="P17" s="125"/>
      <c r="Q17" s="124"/>
      <c r="R17" s="111"/>
      <c r="S17" s="124">
        <v>1</v>
      </c>
      <c r="T17" s="113"/>
      <c r="U17" s="113">
        <v>1</v>
      </c>
      <c r="V17" s="111">
        <v>1</v>
      </c>
      <c r="W17" s="111"/>
      <c r="X17" s="125"/>
      <c r="Y17" s="113">
        <v>1</v>
      </c>
      <c r="Z17" s="125"/>
      <c r="AA17" s="112">
        <v>1</v>
      </c>
      <c r="AB17" s="124"/>
      <c r="AC17" s="111"/>
      <c r="AD17" s="125"/>
      <c r="AE17" s="125"/>
      <c r="AF17" s="113">
        <v>1</v>
      </c>
      <c r="AG17" s="124"/>
      <c r="AH17" s="124"/>
      <c r="AI17" s="124">
        <v>1</v>
      </c>
      <c r="AJ17" s="125"/>
      <c r="AK17" s="125"/>
      <c r="AL17" s="113">
        <v>1</v>
      </c>
      <c r="AM17" s="124"/>
      <c r="AN17" s="111">
        <v>1</v>
      </c>
      <c r="AO17" s="124"/>
      <c r="AP17" s="46" t="s">
        <v>199</v>
      </c>
      <c r="AQ17" s="115"/>
    </row>
    <row r="18" spans="1:43" ht="15" x14ac:dyDescent="0.2">
      <c r="A18" s="108">
        <v>15</v>
      </c>
      <c r="B18" s="109" t="str">
        <f>'Basic info'!B18</f>
        <v>Raju Kanwar, Bhanwar Singh</v>
      </c>
      <c r="C18" s="110">
        <v>2</v>
      </c>
      <c r="D18" s="111"/>
      <c r="E18" s="112" t="s">
        <v>31</v>
      </c>
      <c r="F18" s="113" t="s">
        <v>30</v>
      </c>
      <c r="G18" s="125"/>
      <c r="H18" s="111" t="s">
        <v>30</v>
      </c>
      <c r="I18" s="124"/>
      <c r="J18" s="113" t="s">
        <v>30</v>
      </c>
      <c r="K18" s="113"/>
      <c r="L18" s="111" t="s">
        <v>30</v>
      </c>
      <c r="M18" s="124"/>
      <c r="N18" s="125"/>
      <c r="O18" s="125"/>
      <c r="P18" s="113">
        <v>1</v>
      </c>
      <c r="Q18" s="124"/>
      <c r="R18" s="111"/>
      <c r="S18" s="124">
        <v>1</v>
      </c>
      <c r="T18" s="113">
        <v>1</v>
      </c>
      <c r="U18" s="113"/>
      <c r="V18" s="111">
        <v>1</v>
      </c>
      <c r="W18" s="111"/>
      <c r="X18" s="125"/>
      <c r="Y18" s="113">
        <v>1</v>
      </c>
      <c r="Z18" s="125"/>
      <c r="AA18" s="112">
        <v>1</v>
      </c>
      <c r="AB18" s="124"/>
      <c r="AC18" s="124"/>
      <c r="AD18" s="110">
        <v>1</v>
      </c>
      <c r="AE18" s="125"/>
      <c r="AF18" s="113"/>
      <c r="AG18" s="111">
        <v>1</v>
      </c>
      <c r="AH18" s="124"/>
      <c r="AI18" s="124"/>
      <c r="AJ18" s="125"/>
      <c r="AK18" s="125"/>
      <c r="AL18" s="113">
        <v>1</v>
      </c>
      <c r="AM18" s="124"/>
      <c r="AN18" s="111">
        <v>1</v>
      </c>
      <c r="AO18" s="124"/>
      <c r="AP18" s="119" t="s">
        <v>202</v>
      </c>
      <c r="AQ18" s="115"/>
    </row>
    <row r="19" spans="1:43" ht="23.25" customHeight="1" x14ac:dyDescent="0.2">
      <c r="A19" s="108">
        <v>16</v>
      </c>
      <c r="B19" s="109" t="str">
        <f>'Basic info'!B19</f>
        <v>Nirma Devi, Ram Niwas ram</v>
      </c>
      <c r="C19" s="110">
        <v>2</v>
      </c>
      <c r="D19" s="111"/>
      <c r="E19" s="112" t="s">
        <v>31</v>
      </c>
      <c r="F19" s="113"/>
      <c r="G19" s="110" t="s">
        <v>31</v>
      </c>
      <c r="H19" s="111"/>
      <c r="I19" s="112" t="s">
        <v>31</v>
      </c>
      <c r="J19" s="113"/>
      <c r="K19" s="110" t="s">
        <v>31</v>
      </c>
      <c r="L19" s="111" t="s">
        <v>30</v>
      </c>
      <c r="M19" s="124"/>
      <c r="N19" s="125"/>
      <c r="O19" s="113">
        <v>1</v>
      </c>
      <c r="P19" s="113"/>
      <c r="Q19" s="124"/>
      <c r="R19" s="124"/>
      <c r="S19" s="124">
        <v>1</v>
      </c>
      <c r="T19" s="113">
        <v>1</v>
      </c>
      <c r="U19" s="113"/>
      <c r="V19" s="111">
        <v>1</v>
      </c>
      <c r="W19" s="111"/>
      <c r="X19" s="125"/>
      <c r="Y19" s="113">
        <v>1</v>
      </c>
      <c r="Z19" s="113"/>
      <c r="AA19" s="112">
        <v>1</v>
      </c>
      <c r="AB19" s="124"/>
      <c r="AC19" s="111"/>
      <c r="AD19" s="110">
        <v>1</v>
      </c>
      <c r="AE19" s="125"/>
      <c r="AF19" s="113"/>
      <c r="AG19" s="111">
        <v>1</v>
      </c>
      <c r="AH19" s="124"/>
      <c r="AI19" s="111"/>
      <c r="AJ19" s="125"/>
      <c r="AK19" s="125"/>
      <c r="AL19" s="113">
        <v>1</v>
      </c>
      <c r="AM19" s="124"/>
      <c r="AN19" s="111">
        <v>1</v>
      </c>
      <c r="AO19" s="111"/>
      <c r="AP19" s="119"/>
      <c r="AQ19" s="127" t="s">
        <v>203</v>
      </c>
    </row>
    <row r="20" spans="1:43" ht="15" x14ac:dyDescent="0.2">
      <c r="A20" s="108">
        <v>17</v>
      </c>
      <c r="B20" s="109" t="str">
        <f>'Basic info'!B20</f>
        <v>Suva Devi, JalaRam</v>
      </c>
      <c r="C20" s="110">
        <v>3</v>
      </c>
      <c r="D20" s="111"/>
      <c r="E20" s="112" t="s">
        <v>31</v>
      </c>
      <c r="F20" s="113"/>
      <c r="G20" s="110" t="s">
        <v>31</v>
      </c>
      <c r="H20" s="111"/>
      <c r="I20" s="112" t="s">
        <v>31</v>
      </c>
      <c r="J20" s="113"/>
      <c r="K20" s="110" t="s">
        <v>31</v>
      </c>
      <c r="L20" s="111" t="s">
        <v>30</v>
      </c>
      <c r="M20" s="124"/>
      <c r="N20" s="125"/>
      <c r="O20" s="113">
        <v>1</v>
      </c>
      <c r="P20" s="125"/>
      <c r="Q20" s="124"/>
      <c r="R20" s="111"/>
      <c r="S20" s="124">
        <v>1</v>
      </c>
      <c r="T20" s="113">
        <v>1</v>
      </c>
      <c r="U20" s="113"/>
      <c r="V20" s="111">
        <v>1</v>
      </c>
      <c r="W20" s="111"/>
      <c r="X20" s="125"/>
      <c r="Y20" s="113">
        <v>1</v>
      </c>
      <c r="Z20" s="125"/>
      <c r="AA20" s="112">
        <v>1</v>
      </c>
      <c r="AB20" s="124"/>
      <c r="AC20" s="111"/>
      <c r="AD20" s="110">
        <v>1</v>
      </c>
      <c r="AE20" s="113"/>
      <c r="AF20" s="125"/>
      <c r="AG20" s="111">
        <v>1</v>
      </c>
      <c r="AH20" s="111"/>
      <c r="AI20" s="124"/>
      <c r="AJ20" s="125"/>
      <c r="AK20" s="125"/>
      <c r="AL20" s="113">
        <v>1</v>
      </c>
      <c r="AM20" s="124"/>
      <c r="AN20" s="111">
        <v>1</v>
      </c>
      <c r="AO20" s="124"/>
      <c r="AP20" s="119" t="s">
        <v>204</v>
      </c>
      <c r="AQ20" s="121"/>
    </row>
    <row r="21" spans="1:43" ht="15" x14ac:dyDescent="0.2">
      <c r="A21" s="108">
        <v>18</v>
      </c>
      <c r="B21" s="109" t="str">
        <f>'Basic info'!B21</f>
        <v>Papu Devi, Ramrkh</v>
      </c>
      <c r="C21" s="110">
        <v>3</v>
      </c>
      <c r="D21" s="111"/>
      <c r="E21" s="112" t="s">
        <v>31</v>
      </c>
      <c r="F21" s="113"/>
      <c r="G21" s="110" t="s">
        <v>31</v>
      </c>
      <c r="H21" s="111"/>
      <c r="I21" s="112" t="s">
        <v>31</v>
      </c>
      <c r="J21" s="113"/>
      <c r="K21" s="110" t="s">
        <v>31</v>
      </c>
      <c r="L21" s="111" t="s">
        <v>30</v>
      </c>
      <c r="M21" s="124"/>
      <c r="N21" s="125"/>
      <c r="O21" s="113">
        <v>1</v>
      </c>
      <c r="P21" s="113"/>
      <c r="Q21" s="124"/>
      <c r="R21" s="124"/>
      <c r="S21" s="124">
        <v>1</v>
      </c>
      <c r="T21" s="113">
        <v>1</v>
      </c>
      <c r="U21" s="113"/>
      <c r="V21" s="111">
        <v>1</v>
      </c>
      <c r="W21" s="111"/>
      <c r="X21" s="125"/>
      <c r="Y21" s="113">
        <v>1</v>
      </c>
      <c r="Z21" s="113"/>
      <c r="AA21" s="112">
        <v>1</v>
      </c>
      <c r="AB21" s="124"/>
      <c r="AC21" s="111"/>
      <c r="AD21" s="110">
        <v>1</v>
      </c>
      <c r="AE21" s="125"/>
      <c r="AF21" s="113"/>
      <c r="AG21" s="111">
        <v>1</v>
      </c>
      <c r="AH21" s="124"/>
      <c r="AI21" s="111"/>
      <c r="AJ21" s="125"/>
      <c r="AK21" s="125"/>
      <c r="AL21" s="113">
        <v>1</v>
      </c>
      <c r="AM21" s="124"/>
      <c r="AN21" s="111">
        <v>1</v>
      </c>
      <c r="AO21" s="111"/>
      <c r="AP21" s="119" t="s">
        <v>204</v>
      </c>
      <c r="AQ21" s="121"/>
    </row>
    <row r="22" spans="1:43" ht="24" customHeight="1" x14ac:dyDescent="0.2">
      <c r="A22" s="108">
        <v>19</v>
      </c>
      <c r="B22" s="109" t="str">
        <f>'Basic info'!B22</f>
        <v>Indra Devi, Papu Ram</v>
      </c>
      <c r="C22" s="110">
        <v>3</v>
      </c>
      <c r="D22" s="111"/>
      <c r="E22" s="112" t="s">
        <v>31</v>
      </c>
      <c r="F22" s="113"/>
      <c r="G22" s="110" t="s">
        <v>31</v>
      </c>
      <c r="H22" s="111"/>
      <c r="I22" s="112" t="s">
        <v>31</v>
      </c>
      <c r="J22" s="113"/>
      <c r="K22" s="110" t="s">
        <v>31</v>
      </c>
      <c r="L22" s="111" t="s">
        <v>30</v>
      </c>
      <c r="M22" s="124"/>
      <c r="N22" s="125"/>
      <c r="O22" s="113">
        <v>1</v>
      </c>
      <c r="P22" s="113"/>
      <c r="Q22" s="124"/>
      <c r="R22" s="124"/>
      <c r="S22" s="124">
        <v>1</v>
      </c>
      <c r="T22" s="113">
        <v>1</v>
      </c>
      <c r="U22" s="113"/>
      <c r="V22" s="111">
        <v>1</v>
      </c>
      <c r="W22" s="111"/>
      <c r="X22" s="125"/>
      <c r="Y22" s="113">
        <v>1</v>
      </c>
      <c r="Z22" s="113"/>
      <c r="AA22" s="112">
        <v>1</v>
      </c>
      <c r="AB22" s="124"/>
      <c r="AC22" s="111"/>
      <c r="AD22" s="110">
        <v>1</v>
      </c>
      <c r="AE22" s="125"/>
      <c r="AF22" s="113"/>
      <c r="AG22" s="111">
        <v>1</v>
      </c>
      <c r="AH22" s="124"/>
      <c r="AI22" s="124"/>
      <c r="AJ22" s="113"/>
      <c r="AK22" s="125"/>
      <c r="AL22" s="113">
        <v>1</v>
      </c>
      <c r="AM22" s="111">
        <v>1</v>
      </c>
      <c r="AN22" s="124"/>
      <c r="AO22" s="111"/>
      <c r="AP22" s="119">
        <v>0</v>
      </c>
      <c r="AQ22" s="127" t="s">
        <v>205</v>
      </c>
    </row>
    <row r="23" spans="1:43" ht="24.75" customHeight="1" x14ac:dyDescent="0.2">
      <c r="A23" s="108">
        <v>20</v>
      </c>
      <c r="B23" s="109" t="str">
        <f>'Basic info'!B23</f>
        <v>Suvati Devi, Jagmal Ram</v>
      </c>
      <c r="C23" s="110">
        <v>2</v>
      </c>
      <c r="D23" s="111" t="s">
        <v>30</v>
      </c>
      <c r="E23" s="124"/>
      <c r="F23" s="113"/>
      <c r="G23" s="110" t="s">
        <v>31</v>
      </c>
      <c r="H23" s="111"/>
      <c r="I23" s="112" t="s">
        <v>31</v>
      </c>
      <c r="J23" s="113"/>
      <c r="K23" s="110" t="s">
        <v>31</v>
      </c>
      <c r="L23" s="111" t="s">
        <v>30</v>
      </c>
      <c r="M23" s="124"/>
      <c r="N23" s="125"/>
      <c r="O23" s="125"/>
      <c r="P23" s="113">
        <v>1</v>
      </c>
      <c r="Q23" s="124"/>
      <c r="R23" s="124"/>
      <c r="S23" s="124">
        <v>1</v>
      </c>
      <c r="T23" s="113">
        <v>1</v>
      </c>
      <c r="U23" s="113"/>
      <c r="V23" s="111">
        <v>1</v>
      </c>
      <c r="W23" s="111"/>
      <c r="X23" s="125"/>
      <c r="Y23" s="113">
        <v>1</v>
      </c>
      <c r="Z23" s="113"/>
      <c r="AA23" s="124"/>
      <c r="AB23" s="124"/>
      <c r="AC23" s="112">
        <v>1</v>
      </c>
      <c r="AD23" s="110">
        <v>1</v>
      </c>
      <c r="AE23" s="125"/>
      <c r="AF23" s="113"/>
      <c r="AG23" s="111">
        <v>1</v>
      </c>
      <c r="AH23" s="124"/>
      <c r="AI23" s="124"/>
      <c r="AJ23" s="113"/>
      <c r="AK23" s="125"/>
      <c r="AL23" s="113">
        <v>1</v>
      </c>
      <c r="AM23" s="124"/>
      <c r="AN23" s="111">
        <v>1</v>
      </c>
      <c r="AO23" s="111"/>
      <c r="AP23" s="119"/>
      <c r="AQ23" s="127" t="s">
        <v>203</v>
      </c>
    </row>
    <row r="24" spans="1:43" ht="15" x14ac:dyDescent="0.2">
      <c r="A24" s="108">
        <v>21</v>
      </c>
      <c r="B24" s="109" t="str">
        <f>'Basic info'!B24</f>
        <v>Surta Devi, Anna Ram</v>
      </c>
      <c r="C24" s="110">
        <v>2</v>
      </c>
      <c r="D24" s="124"/>
      <c r="E24" s="112" t="s">
        <v>31</v>
      </c>
      <c r="F24" s="113"/>
      <c r="G24" s="110" t="s">
        <v>31</v>
      </c>
      <c r="H24" s="111" t="s">
        <v>30</v>
      </c>
      <c r="I24" s="124"/>
      <c r="J24" s="113" t="s">
        <v>30</v>
      </c>
      <c r="K24" s="125"/>
      <c r="L24" s="111" t="s">
        <v>30</v>
      </c>
      <c r="M24" s="124"/>
      <c r="N24" s="125"/>
      <c r="O24" s="113">
        <v>1</v>
      </c>
      <c r="P24" s="113"/>
      <c r="Q24" s="124"/>
      <c r="R24" s="124"/>
      <c r="S24" s="124">
        <v>1</v>
      </c>
      <c r="T24" s="113">
        <v>1</v>
      </c>
      <c r="U24" s="113"/>
      <c r="V24" s="111">
        <v>1</v>
      </c>
      <c r="W24" s="111"/>
      <c r="X24" s="125"/>
      <c r="Y24" s="113">
        <v>1</v>
      </c>
      <c r="Z24" s="113"/>
      <c r="AA24" s="112">
        <v>1</v>
      </c>
      <c r="AB24" s="124"/>
      <c r="AC24" s="111"/>
      <c r="AD24" s="125"/>
      <c r="AE24" s="125"/>
      <c r="AF24" s="113">
        <v>1</v>
      </c>
      <c r="AG24" s="124"/>
      <c r="AH24" s="124"/>
      <c r="AI24" s="124">
        <v>1</v>
      </c>
      <c r="AJ24" s="125"/>
      <c r="AK24" s="125"/>
      <c r="AL24" s="113">
        <v>1</v>
      </c>
      <c r="AM24" s="124"/>
      <c r="AN24" s="111">
        <v>1</v>
      </c>
      <c r="AO24" s="124"/>
      <c r="AP24" s="46" t="s">
        <v>199</v>
      </c>
      <c r="AQ24" s="121"/>
    </row>
    <row r="25" spans="1:43" ht="30" x14ac:dyDescent="0.2">
      <c r="A25" s="108">
        <v>22</v>
      </c>
      <c r="B25" s="109" t="str">
        <f>'Basic info'!B25</f>
        <v>Maggu Kanwar, Babu Singh</v>
      </c>
      <c r="C25" s="110">
        <v>2</v>
      </c>
      <c r="D25" s="112" t="s">
        <v>30</v>
      </c>
      <c r="E25" s="111"/>
      <c r="F25" s="113" t="s">
        <v>30</v>
      </c>
      <c r="G25" s="110"/>
      <c r="H25" s="111" t="s">
        <v>30</v>
      </c>
      <c r="I25" s="111"/>
      <c r="J25" s="110"/>
      <c r="K25" s="110" t="s">
        <v>31</v>
      </c>
      <c r="L25" s="112" t="s">
        <v>30</v>
      </c>
      <c r="M25" s="111"/>
      <c r="N25" s="110"/>
      <c r="O25" s="113">
        <v>1</v>
      </c>
      <c r="P25" s="110"/>
      <c r="Q25" s="111"/>
      <c r="R25" s="112"/>
      <c r="S25" s="124">
        <v>1</v>
      </c>
      <c r="T25" s="113">
        <v>1</v>
      </c>
      <c r="U25" s="113"/>
      <c r="V25" s="111">
        <v>1</v>
      </c>
      <c r="W25" s="111"/>
      <c r="X25" s="110"/>
      <c r="Y25" s="113">
        <v>1</v>
      </c>
      <c r="Z25" s="110"/>
      <c r="AA25" s="112">
        <v>1</v>
      </c>
      <c r="AB25" s="112"/>
      <c r="AC25" s="111"/>
      <c r="AD25" s="110"/>
      <c r="AE25" s="113"/>
      <c r="AF25" s="113">
        <v>1</v>
      </c>
      <c r="AG25" s="111"/>
      <c r="AH25" s="112"/>
      <c r="AI25" s="124">
        <v>1</v>
      </c>
      <c r="AJ25" s="110"/>
      <c r="AK25" s="110"/>
      <c r="AL25" s="113">
        <v>1</v>
      </c>
      <c r="AM25" s="112"/>
      <c r="AN25" s="111">
        <v>1</v>
      </c>
      <c r="AO25" s="112"/>
      <c r="AP25" s="119"/>
      <c r="AQ25" s="127" t="s">
        <v>206</v>
      </c>
    </row>
    <row r="26" spans="1:43" ht="22.5" customHeight="1" x14ac:dyDescent="0.2">
      <c r="A26" s="108">
        <v>23</v>
      </c>
      <c r="B26" s="109" t="str">
        <f>'Basic info'!B26</f>
        <v>Paru Devi, Mohan Rm</v>
      </c>
      <c r="C26" s="110">
        <v>2</v>
      </c>
      <c r="D26" s="112"/>
      <c r="E26" s="112" t="s">
        <v>31</v>
      </c>
      <c r="F26" s="110" t="s">
        <v>30</v>
      </c>
      <c r="G26" s="113"/>
      <c r="H26" s="112" t="s">
        <v>30</v>
      </c>
      <c r="I26" s="111"/>
      <c r="J26" s="110"/>
      <c r="K26" s="110" t="s">
        <v>31</v>
      </c>
      <c r="L26" s="112" t="s">
        <v>30</v>
      </c>
      <c r="M26" s="111"/>
      <c r="N26" s="110">
        <v>1</v>
      </c>
      <c r="O26" s="113"/>
      <c r="P26" s="110"/>
      <c r="Q26" s="111"/>
      <c r="R26" s="112"/>
      <c r="S26" s="124">
        <v>1</v>
      </c>
      <c r="T26" s="113">
        <v>1</v>
      </c>
      <c r="U26" s="113"/>
      <c r="V26" s="111">
        <v>1</v>
      </c>
      <c r="W26" s="111"/>
      <c r="X26" s="110"/>
      <c r="Y26" s="113">
        <v>1</v>
      </c>
      <c r="Z26" s="122"/>
      <c r="AA26" s="112">
        <v>1</v>
      </c>
      <c r="AB26" s="112"/>
      <c r="AC26" s="111"/>
      <c r="AD26" s="110">
        <v>1</v>
      </c>
      <c r="AE26" s="110"/>
      <c r="AF26" s="113"/>
      <c r="AG26" s="111">
        <v>1</v>
      </c>
      <c r="AH26" s="112"/>
      <c r="AI26" s="111"/>
      <c r="AJ26" s="110"/>
      <c r="AK26" s="110"/>
      <c r="AL26" s="113">
        <v>1</v>
      </c>
      <c r="AM26" s="112"/>
      <c r="AN26" s="111">
        <v>1</v>
      </c>
      <c r="AO26" s="111"/>
      <c r="AP26" s="119"/>
      <c r="AQ26" s="127" t="s">
        <v>207</v>
      </c>
    </row>
    <row r="27" spans="1:43" ht="15" x14ac:dyDescent="0.2">
      <c r="A27" s="108">
        <v>24</v>
      </c>
      <c r="B27" s="109" t="str">
        <f>'Basic info'!B27</f>
        <v>Kamma Devi, Shakar Ram</v>
      </c>
      <c r="C27" s="110">
        <v>2</v>
      </c>
      <c r="D27" s="111"/>
      <c r="E27" s="112" t="s">
        <v>31</v>
      </c>
      <c r="F27" s="113"/>
      <c r="G27" s="110" t="s">
        <v>31</v>
      </c>
      <c r="H27" s="111" t="s">
        <v>30</v>
      </c>
      <c r="I27" s="112"/>
      <c r="J27" s="113"/>
      <c r="K27" s="110" t="s">
        <v>31</v>
      </c>
      <c r="L27" s="112" t="s">
        <v>30</v>
      </c>
      <c r="M27" s="111"/>
      <c r="N27" s="110"/>
      <c r="O27" s="113">
        <v>1</v>
      </c>
      <c r="P27" s="113"/>
      <c r="Q27" s="112"/>
      <c r="R27" s="112"/>
      <c r="S27" s="124">
        <v>1</v>
      </c>
      <c r="T27" s="113">
        <v>1</v>
      </c>
      <c r="U27" s="113"/>
      <c r="V27" s="111">
        <v>1</v>
      </c>
      <c r="W27" s="111"/>
      <c r="X27" s="110"/>
      <c r="Y27" s="113">
        <v>1</v>
      </c>
      <c r="Z27" s="113"/>
      <c r="AA27" s="112">
        <v>1</v>
      </c>
      <c r="AB27" s="112"/>
      <c r="AC27" s="112"/>
      <c r="AD27" s="110">
        <v>1</v>
      </c>
      <c r="AE27" s="110"/>
      <c r="AF27" s="113"/>
      <c r="AG27" s="111"/>
      <c r="AH27" s="111">
        <v>1</v>
      </c>
      <c r="AI27" s="112"/>
      <c r="AJ27" s="110"/>
      <c r="AK27" s="110"/>
      <c r="AL27" s="113">
        <v>1</v>
      </c>
      <c r="AM27" s="112"/>
      <c r="AN27" s="111">
        <v>1</v>
      </c>
      <c r="AO27" s="112"/>
      <c r="AP27" s="119"/>
      <c r="AQ27" s="121" t="s">
        <v>208</v>
      </c>
    </row>
    <row r="28" spans="1:43" ht="20.25" customHeight="1" x14ac:dyDescent="0.2">
      <c r="A28" s="108">
        <v>25</v>
      </c>
      <c r="B28" s="109" t="str">
        <f>'Basic info'!B28</f>
        <v>Sushila Devi, Asu Ram</v>
      </c>
      <c r="C28" s="110">
        <v>2</v>
      </c>
      <c r="D28" s="112"/>
      <c r="E28" s="112" t="s">
        <v>31</v>
      </c>
      <c r="F28" s="110"/>
      <c r="G28" s="113" t="s">
        <v>31</v>
      </c>
      <c r="H28" s="111" t="s">
        <v>30</v>
      </c>
      <c r="I28" s="112"/>
      <c r="J28" s="113"/>
      <c r="K28" s="110" t="s">
        <v>31</v>
      </c>
      <c r="L28" s="111" t="s">
        <v>30</v>
      </c>
      <c r="M28" s="112"/>
      <c r="N28" s="110"/>
      <c r="O28" s="113">
        <v>1</v>
      </c>
      <c r="P28" s="113"/>
      <c r="Q28" s="112"/>
      <c r="R28" s="112"/>
      <c r="S28" s="124">
        <v>1</v>
      </c>
      <c r="T28" s="113">
        <v>1</v>
      </c>
      <c r="U28" s="113"/>
      <c r="V28" s="111">
        <v>1</v>
      </c>
      <c r="W28" s="111"/>
      <c r="X28" s="110"/>
      <c r="Y28" s="113">
        <v>1</v>
      </c>
      <c r="Z28" s="113"/>
      <c r="AA28" s="112">
        <v>1</v>
      </c>
      <c r="AB28" s="112"/>
      <c r="AC28" s="111"/>
      <c r="AD28" s="110">
        <v>1</v>
      </c>
      <c r="AE28" s="110"/>
      <c r="AF28" s="113"/>
      <c r="AG28" s="111">
        <v>1</v>
      </c>
      <c r="AH28" s="112"/>
      <c r="AI28" s="111"/>
      <c r="AJ28" s="110"/>
      <c r="AK28" s="110"/>
      <c r="AL28" s="113">
        <v>1</v>
      </c>
      <c r="AM28" s="112"/>
      <c r="AN28" s="111">
        <v>1</v>
      </c>
      <c r="AO28" s="112"/>
      <c r="AP28" s="119"/>
      <c r="AQ28" s="127" t="s">
        <v>206</v>
      </c>
    </row>
    <row r="29" spans="1:43" x14ac:dyDescent="0.15">
      <c r="F29" s="7">
        <v>5</v>
      </c>
      <c r="G29" s="7">
        <v>25</v>
      </c>
      <c r="H29" s="7">
        <v>100</v>
      </c>
      <c r="I29" s="7">
        <f>F29/G29*H29</f>
        <v>20</v>
      </c>
      <c r="N29" s="6">
        <f>SUM(N4:N28)</f>
        <v>5</v>
      </c>
      <c r="O29" s="6">
        <f t="shared" ref="O29:P29" si="0">SUM(O4:O28)</f>
        <v>16</v>
      </c>
      <c r="P29" s="6">
        <f t="shared" si="0"/>
        <v>4</v>
      </c>
      <c r="Q29" s="6">
        <f>SUM(Q4:Q28)</f>
        <v>0</v>
      </c>
      <c r="R29" s="6">
        <f t="shared" ref="R29" si="1">SUM(R4:R28)</f>
        <v>1</v>
      </c>
      <c r="S29" s="6">
        <f t="shared" ref="S29:T29" si="2">SUM(S4:S28)</f>
        <v>24</v>
      </c>
      <c r="T29" s="6">
        <f t="shared" si="2"/>
        <v>19</v>
      </c>
      <c r="U29" s="6">
        <f t="shared" ref="U29" si="3">SUM(U4:U28)</f>
        <v>6</v>
      </c>
      <c r="V29" s="6">
        <f t="shared" ref="V29:W29" si="4">SUM(V4:V28)</f>
        <v>20</v>
      </c>
      <c r="W29" s="6">
        <f t="shared" si="4"/>
        <v>5</v>
      </c>
      <c r="X29" s="6">
        <f t="shared" ref="X29" si="5">SUM(X4:X28)</f>
        <v>0</v>
      </c>
      <c r="Y29" s="6">
        <f t="shared" ref="Y29:Z29" si="6">SUM(Y4:Y28)</f>
        <v>22</v>
      </c>
      <c r="Z29" s="6">
        <f t="shared" si="6"/>
        <v>3</v>
      </c>
      <c r="AA29" s="6">
        <f t="shared" ref="AA29" si="7">SUM(AA4:AA28)</f>
        <v>20</v>
      </c>
      <c r="AB29" s="6">
        <f t="shared" ref="AB29" si="8">SUM(AB4:AB28)</f>
        <v>1</v>
      </c>
      <c r="AC29" s="6">
        <f t="shared" ref="AC29" si="9">SUM(AC4:AC28)</f>
        <v>4</v>
      </c>
      <c r="AD29" s="6">
        <f t="shared" ref="AD29" si="10">SUM(AD4:AD28)</f>
        <v>12</v>
      </c>
      <c r="AE29" s="6">
        <f t="shared" ref="AE29" si="11">SUM(AE4:AE28)</f>
        <v>2</v>
      </c>
      <c r="AF29" s="6">
        <f t="shared" ref="AF29" si="12">SUM(AF4:AF28)</f>
        <v>11</v>
      </c>
      <c r="AG29" s="6">
        <f t="shared" ref="AG29" si="13">SUM(AG4:AG28)</f>
        <v>10</v>
      </c>
      <c r="AH29" s="6">
        <f t="shared" ref="AH29" si="14">SUM(AH4:AH28)</f>
        <v>1</v>
      </c>
      <c r="AI29" s="6">
        <f t="shared" ref="AI29" si="15">SUM(AI4:AI28)</f>
        <v>14</v>
      </c>
      <c r="AJ29" s="6">
        <f t="shared" ref="AJ29" si="16">SUM(AJ4:AJ28)</f>
        <v>0</v>
      </c>
      <c r="AK29" s="6">
        <f t="shared" ref="AK29" si="17">SUM(AK4:AK28)</f>
        <v>0</v>
      </c>
      <c r="AL29" s="6">
        <f t="shared" ref="AL29" si="18">SUM(AL4:AL28)</f>
        <v>25</v>
      </c>
      <c r="AM29" s="6">
        <f t="shared" ref="AM29" si="19">SUM(AM4:AM28)</f>
        <v>1</v>
      </c>
      <c r="AN29" s="6">
        <f t="shared" ref="AN29" si="20">SUM(AN4:AN28)</f>
        <v>24</v>
      </c>
      <c r="AO29" s="6">
        <f t="shared" ref="AO29" si="21">SUM(AO4:AO28)</f>
        <v>0</v>
      </c>
    </row>
    <row r="30" spans="1:43" x14ac:dyDescent="0.2">
      <c r="B30" s="6" t="s">
        <v>246</v>
      </c>
      <c r="N30" s="6">
        <f>N29/25*100</f>
        <v>20</v>
      </c>
      <c r="O30" s="6">
        <f t="shared" ref="O30:AO30" si="22">O29/25*100</f>
        <v>64</v>
      </c>
      <c r="P30" s="6">
        <f t="shared" si="22"/>
        <v>16</v>
      </c>
      <c r="Q30" s="6">
        <f t="shared" si="22"/>
        <v>0</v>
      </c>
      <c r="R30" s="6">
        <f t="shared" si="22"/>
        <v>4</v>
      </c>
      <c r="S30" s="6">
        <f t="shared" si="22"/>
        <v>96</v>
      </c>
      <c r="T30" s="6">
        <f t="shared" si="22"/>
        <v>76</v>
      </c>
      <c r="U30" s="6">
        <f t="shared" si="22"/>
        <v>24</v>
      </c>
      <c r="V30" s="6">
        <f t="shared" si="22"/>
        <v>80</v>
      </c>
      <c r="W30" s="6">
        <f t="shared" si="22"/>
        <v>20</v>
      </c>
      <c r="X30" s="6">
        <f t="shared" si="22"/>
        <v>0</v>
      </c>
      <c r="Y30" s="6">
        <f t="shared" si="22"/>
        <v>88</v>
      </c>
      <c r="Z30" s="6">
        <f t="shared" si="22"/>
        <v>12</v>
      </c>
      <c r="AA30" s="6">
        <f t="shared" si="22"/>
        <v>80</v>
      </c>
      <c r="AB30" s="6">
        <f t="shared" si="22"/>
        <v>4</v>
      </c>
      <c r="AC30" s="6">
        <f t="shared" si="22"/>
        <v>16</v>
      </c>
      <c r="AD30" s="6">
        <f t="shared" si="22"/>
        <v>48</v>
      </c>
      <c r="AE30" s="6">
        <f t="shared" si="22"/>
        <v>8</v>
      </c>
      <c r="AF30" s="6">
        <f t="shared" si="22"/>
        <v>44</v>
      </c>
      <c r="AG30" s="6">
        <f t="shared" si="22"/>
        <v>40</v>
      </c>
      <c r="AH30" s="6">
        <f t="shared" si="22"/>
        <v>4</v>
      </c>
      <c r="AI30" s="6">
        <f t="shared" si="22"/>
        <v>56.000000000000007</v>
      </c>
      <c r="AJ30" s="6">
        <f t="shared" si="22"/>
        <v>0</v>
      </c>
      <c r="AK30" s="6">
        <f t="shared" si="22"/>
        <v>0</v>
      </c>
      <c r="AL30" s="6">
        <f t="shared" si="22"/>
        <v>100</v>
      </c>
      <c r="AM30" s="6">
        <f t="shared" si="22"/>
        <v>4</v>
      </c>
      <c r="AN30" s="6">
        <f t="shared" si="22"/>
        <v>96</v>
      </c>
      <c r="AO30" s="6">
        <f t="shared" si="22"/>
        <v>0</v>
      </c>
    </row>
    <row r="31" spans="1:43" x14ac:dyDescent="0.2">
      <c r="B31" s="6" t="s">
        <v>245</v>
      </c>
      <c r="P31" s="6">
        <f>SUM(N30:P30)</f>
        <v>100</v>
      </c>
      <c r="S31" s="6">
        <f>SUM(Q30:S30)</f>
        <v>100</v>
      </c>
      <c r="U31" s="6">
        <f>SUM(T30:U30)</f>
        <v>100</v>
      </c>
      <c r="W31" s="6">
        <f>SUM(V30:W30)</f>
        <v>100</v>
      </c>
      <c r="Z31" s="6">
        <f>SUM(X30:Z30)</f>
        <v>100</v>
      </c>
      <c r="AC31" s="6">
        <f>SUM(AA30:AC30)</f>
        <v>100</v>
      </c>
      <c r="AF31" s="6">
        <f>SUM(AD30:AF30)</f>
        <v>100</v>
      </c>
      <c r="AI31" s="6">
        <f>SUM(AG30:AI30)</f>
        <v>100</v>
      </c>
      <c r="AL31" s="6">
        <f>SUM(AJ30:AL30)</f>
        <v>100</v>
      </c>
      <c r="AO31" s="6">
        <f>SUM(AM30:AO30)</f>
        <v>100</v>
      </c>
    </row>
    <row r="32" spans="1:43" x14ac:dyDescent="0.2">
      <c r="B32" s="6" t="s">
        <v>247</v>
      </c>
    </row>
    <row r="37" spans="2:61" ht="12" x14ac:dyDescent="0.2"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 t="s">
        <v>248</v>
      </c>
      <c r="O37" s="137" t="s">
        <v>14</v>
      </c>
      <c r="P37" s="137" t="s">
        <v>58</v>
      </c>
      <c r="Q37" s="137"/>
    </row>
    <row r="38" spans="2:61" ht="12" x14ac:dyDescent="0.2">
      <c r="B38" s="138" t="s">
        <v>82</v>
      </c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>
        <v>4</v>
      </c>
      <c r="O38" s="139">
        <v>96</v>
      </c>
      <c r="P38" s="137">
        <v>0</v>
      </c>
      <c r="Q38" s="137">
        <f>SUM(N38:P38)</f>
        <v>100</v>
      </c>
    </row>
    <row r="39" spans="2:61" ht="12" x14ac:dyDescent="0.2">
      <c r="B39" s="138" t="s">
        <v>73</v>
      </c>
      <c r="C39" s="137"/>
      <c r="D39" s="137"/>
      <c r="E39" s="137"/>
      <c r="F39" s="137"/>
      <c r="G39" s="137"/>
      <c r="H39" s="137"/>
      <c r="I39" s="137"/>
      <c r="J39" s="137"/>
      <c r="K39" s="137"/>
      <c r="L39" s="137"/>
      <c r="M39" s="137"/>
      <c r="N39" s="137">
        <v>0</v>
      </c>
      <c r="O39" s="139">
        <v>88</v>
      </c>
      <c r="P39" s="137">
        <v>12</v>
      </c>
      <c r="Q39" s="137">
        <f>SUM(N39:P39)</f>
        <v>100</v>
      </c>
    </row>
    <row r="40" spans="2:61" ht="13.15" customHeight="1" x14ac:dyDescent="0.2">
      <c r="B40" s="138" t="s">
        <v>57</v>
      </c>
      <c r="C40" s="137"/>
      <c r="D40" s="137"/>
      <c r="E40" s="137"/>
      <c r="F40" s="137"/>
      <c r="G40" s="137"/>
      <c r="H40" s="137"/>
      <c r="I40" s="137"/>
      <c r="J40" s="137"/>
      <c r="K40" s="137"/>
      <c r="L40" s="137"/>
      <c r="M40" s="137"/>
      <c r="N40" s="137">
        <v>20</v>
      </c>
      <c r="O40" s="139">
        <v>64</v>
      </c>
      <c r="P40" s="137">
        <v>16</v>
      </c>
      <c r="Q40" s="137">
        <f>SUM(N40:P40)</f>
        <v>100</v>
      </c>
    </row>
    <row r="41" spans="2:61" ht="12" x14ac:dyDescent="0.2">
      <c r="B41" s="138" t="s">
        <v>59</v>
      </c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>
        <v>0</v>
      </c>
      <c r="O41" s="137">
        <v>4</v>
      </c>
      <c r="P41" s="139">
        <v>96</v>
      </c>
      <c r="Q41" s="137">
        <f t="shared" ref="Q41:Q44" si="23">SUM(N41:P41)</f>
        <v>100</v>
      </c>
    </row>
    <row r="42" spans="2:61" ht="12" x14ac:dyDescent="0.2">
      <c r="B42" s="138" t="s">
        <v>80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>
        <v>0</v>
      </c>
      <c r="O42" s="137">
        <v>0</v>
      </c>
      <c r="P42" s="139">
        <v>100</v>
      </c>
      <c r="Q42" s="137">
        <f>SUM(N42:P42)</f>
        <v>100</v>
      </c>
      <c r="AT42" s="136"/>
      <c r="AU42" s="136"/>
      <c r="AV42" s="136"/>
      <c r="AW42" s="136"/>
      <c r="AX42" s="136"/>
      <c r="AY42" s="136"/>
      <c r="AZ42" s="136"/>
      <c r="BA42" s="136"/>
      <c r="BB42" s="136"/>
      <c r="BC42" s="136"/>
      <c r="BD42" s="136"/>
      <c r="BE42" s="136"/>
      <c r="BF42" s="136"/>
      <c r="BG42" s="136"/>
      <c r="BH42" s="136"/>
      <c r="BI42" s="136"/>
    </row>
    <row r="43" spans="2:61" ht="12" x14ac:dyDescent="0.2">
      <c r="B43" s="138" t="s">
        <v>78</v>
      </c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9">
        <v>40</v>
      </c>
      <c r="O43" s="137">
        <v>4</v>
      </c>
      <c r="P43" s="139">
        <v>56.000000000000007</v>
      </c>
      <c r="Q43" s="137">
        <f>SUM(N43:P43)</f>
        <v>100</v>
      </c>
    </row>
    <row r="44" spans="2:61" ht="12" x14ac:dyDescent="0.2">
      <c r="B44" s="138" t="s">
        <v>244</v>
      </c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9">
        <v>48</v>
      </c>
      <c r="O44" s="137">
        <v>8</v>
      </c>
      <c r="P44" s="139">
        <v>44</v>
      </c>
      <c r="Q44" s="137">
        <f t="shared" si="23"/>
        <v>100</v>
      </c>
    </row>
    <row r="45" spans="2:61" ht="12" x14ac:dyDescent="0.2">
      <c r="B45" s="138" t="s">
        <v>75</v>
      </c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9">
        <v>80</v>
      </c>
      <c r="O45" s="137">
        <v>4</v>
      </c>
      <c r="P45" s="137">
        <v>16</v>
      </c>
      <c r="Q45" s="137">
        <f>SUM(N45:P45)</f>
        <v>100</v>
      </c>
    </row>
    <row r="46" spans="2:61" ht="12" x14ac:dyDescent="0.2"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</row>
    <row r="47" spans="2:61" ht="13.15" customHeight="1" x14ac:dyDescent="0.2">
      <c r="B47" s="13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 t="s">
        <v>30</v>
      </c>
      <c r="O47" s="137" t="s">
        <v>31</v>
      </c>
      <c r="P47" s="137"/>
      <c r="Q47" s="136"/>
    </row>
    <row r="48" spans="2:61" ht="12" x14ac:dyDescent="0.2">
      <c r="B48" s="138" t="s">
        <v>60</v>
      </c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>
        <v>76</v>
      </c>
      <c r="O48" s="137">
        <v>24</v>
      </c>
      <c r="P48" s="137">
        <f>SUM(N48:O48)</f>
        <v>100</v>
      </c>
      <c r="Q48" s="136"/>
    </row>
    <row r="49" spans="2:17" ht="12" x14ac:dyDescent="0.2">
      <c r="B49" s="138" t="s">
        <v>61</v>
      </c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>
        <v>80</v>
      </c>
      <c r="O49" s="137">
        <v>20</v>
      </c>
      <c r="P49" s="137">
        <f>SUM(N49:O49)</f>
        <v>100</v>
      </c>
      <c r="Q49" s="136"/>
    </row>
  </sheetData>
  <autoFilter ref="A1:AQ32">
    <filterColumn colId="3" showButton="0"/>
    <filterColumn colId="5" showButton="0"/>
    <filterColumn colId="7" showButton="0"/>
    <filterColumn colId="9" showButton="0"/>
    <filterColumn colId="11" showButton="0"/>
  </autoFilter>
  <mergeCells count="11">
    <mergeCell ref="L2:M2"/>
    <mergeCell ref="C2:C3"/>
    <mergeCell ref="D2:E2"/>
    <mergeCell ref="F2:G2"/>
    <mergeCell ref="H2:I2"/>
    <mergeCell ref="J2:K2"/>
    <mergeCell ref="L1:M1"/>
    <mergeCell ref="D1:E1"/>
    <mergeCell ref="F1:G1"/>
    <mergeCell ref="H1:I1"/>
    <mergeCell ref="J1:K1"/>
  </mergeCells>
  <pageMargins left="0.7" right="0.7" top="0.75" bottom="0.75" header="0.3" footer="0.3"/>
  <pageSetup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Basic info</vt:lpstr>
      <vt:lpstr>Land and livestock info</vt:lpstr>
      <vt:lpstr>Assets and work done</vt:lpstr>
      <vt:lpstr>Irrigation and mechanisation</vt:lpstr>
      <vt:lpstr>Standard of living</vt:lpstr>
      <vt:lpstr>cildren and families attitude </vt:lpstr>
      <vt:lpstr>Work she does</vt:lpstr>
      <vt:lpstr>Sheet1</vt:lpstr>
    </vt:vector>
  </TitlesOfParts>
  <Company>Internacional Potato Center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vhualla</dc:creator>
  <cp:lastModifiedBy>CIP</cp:lastModifiedBy>
  <cp:lastPrinted>2015-12-11T12:04:31Z</cp:lastPrinted>
  <dcterms:created xsi:type="dcterms:W3CDTF">2008-12-10T18:57:10Z</dcterms:created>
  <dcterms:modified xsi:type="dcterms:W3CDTF">2016-03-23T06:44:18Z</dcterms:modified>
</cp:coreProperties>
</file>