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571"/>
  <workbookPr filterPrivacy="1"/>
  <bookViews>
    <workbookView xWindow="0" yWindow="0" windowWidth="22260" windowHeight="12645"/>
  </bookViews>
  <sheets>
    <sheet name="Cooperators" sheetId="1" r:id="rId1"/>
    <sheet name="Cultivars" sheetId="2" r:id="rId2"/>
    <sheet name="Selected" sheetId="3" r:id="rId3"/>
    <sheet name="Heading Days" sheetId="7" r:id="rId4"/>
    <sheet name="Plant Height" sheetId="4" r:id="rId5"/>
    <sheet name="Diseases" sheetId="8" r:id="rId6"/>
    <sheet name="Yield" sheetId="5" r:id="rId7"/>
    <sheet name="Miscellaneous" sheetId="6" r:id="rId8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0" i="5" l="1"/>
  <c r="F130" i="3" l="1"/>
  <c r="E130" i="3"/>
  <c r="D130" i="3"/>
  <c r="C130" i="3"/>
  <c r="D54" i="5" l="1"/>
  <c r="D59" i="5"/>
  <c r="D60" i="5"/>
  <c r="D62" i="5"/>
  <c r="D63" i="5"/>
  <c r="D64" i="5"/>
  <c r="D65" i="5"/>
  <c r="D74" i="5"/>
  <c r="D76" i="5"/>
  <c r="D77" i="5"/>
  <c r="D78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101" i="5"/>
  <c r="D103" i="5"/>
  <c r="D104" i="5"/>
  <c r="D125" i="5"/>
  <c r="D129" i="5"/>
  <c r="K6" i="4" l="1"/>
  <c r="K7" i="4"/>
  <c r="L14" i="4" s="1"/>
  <c r="K8" i="4"/>
  <c r="L8" i="4" s="1"/>
  <c r="K9" i="4"/>
  <c r="L9" i="4" s="1"/>
  <c r="K10" i="4"/>
  <c r="K11" i="4"/>
  <c r="L11" i="4" s="1"/>
  <c r="K12" i="4"/>
  <c r="K13" i="4"/>
  <c r="L13" i="4" s="1"/>
  <c r="K14" i="4"/>
  <c r="K15" i="4"/>
  <c r="L15" i="4" s="1"/>
  <c r="K16" i="4"/>
  <c r="L16" i="4" s="1"/>
  <c r="K17" i="4"/>
  <c r="L17" i="4" s="1"/>
  <c r="K18" i="4"/>
  <c r="K19" i="4"/>
  <c r="L19" i="4" s="1"/>
  <c r="K20" i="4"/>
  <c r="K21" i="4"/>
  <c r="L21" i="4" s="1"/>
  <c r="K22" i="4"/>
  <c r="K23" i="4"/>
  <c r="L23" i="4" s="1"/>
  <c r="K24" i="4"/>
  <c r="L24" i="4" s="1"/>
  <c r="K25" i="4"/>
  <c r="L25" i="4" s="1"/>
  <c r="K26" i="4"/>
  <c r="K27" i="4"/>
  <c r="L27" i="4" s="1"/>
  <c r="K28" i="4"/>
  <c r="K29" i="4"/>
  <c r="L29" i="4" s="1"/>
  <c r="K30" i="4"/>
  <c r="K31" i="4"/>
  <c r="L31" i="4" s="1"/>
  <c r="K32" i="4"/>
  <c r="L32" i="4" s="1"/>
  <c r="K33" i="4"/>
  <c r="L33" i="4" s="1"/>
  <c r="K34" i="4"/>
  <c r="K35" i="4"/>
  <c r="L35" i="4" s="1"/>
  <c r="K36" i="4"/>
  <c r="K37" i="4"/>
  <c r="L37" i="4" s="1"/>
  <c r="K38" i="4"/>
  <c r="K39" i="4"/>
  <c r="L39" i="4" s="1"/>
  <c r="K40" i="4"/>
  <c r="L40" i="4" s="1"/>
  <c r="K41" i="4"/>
  <c r="L41" i="4" s="1"/>
  <c r="K42" i="4"/>
  <c r="K43" i="4"/>
  <c r="L43" i="4" s="1"/>
  <c r="K44" i="4"/>
  <c r="K45" i="4"/>
  <c r="L45" i="4" s="1"/>
  <c r="K46" i="4"/>
  <c r="K47" i="4"/>
  <c r="L47" i="4" s="1"/>
  <c r="K48" i="4"/>
  <c r="L48" i="4" s="1"/>
  <c r="K49" i="4"/>
  <c r="L49" i="4" s="1"/>
  <c r="K50" i="4"/>
  <c r="K51" i="4"/>
  <c r="L51" i="4" s="1"/>
  <c r="K52" i="4"/>
  <c r="K53" i="4"/>
  <c r="L53" i="4" s="1"/>
  <c r="K54" i="4"/>
  <c r="K55" i="4"/>
  <c r="L55" i="4" s="1"/>
  <c r="K56" i="4"/>
  <c r="L56" i="4" s="1"/>
  <c r="K57" i="4"/>
  <c r="L57" i="4" s="1"/>
  <c r="K58" i="4"/>
  <c r="K59" i="4"/>
  <c r="L59" i="4" s="1"/>
  <c r="K60" i="4"/>
  <c r="K61" i="4"/>
  <c r="L61" i="4" s="1"/>
  <c r="K62" i="4"/>
  <c r="K63" i="4"/>
  <c r="L63" i="4" s="1"/>
  <c r="K64" i="4"/>
  <c r="L64" i="4" s="1"/>
  <c r="K65" i="4"/>
  <c r="L65" i="4" s="1"/>
  <c r="K66" i="4"/>
  <c r="K67" i="4"/>
  <c r="L67" i="4" s="1"/>
  <c r="K68" i="4"/>
  <c r="K69" i="4"/>
  <c r="L69" i="4" s="1"/>
  <c r="K70" i="4"/>
  <c r="K71" i="4"/>
  <c r="L71" i="4" s="1"/>
  <c r="K72" i="4"/>
  <c r="L72" i="4" s="1"/>
  <c r="K73" i="4"/>
  <c r="L73" i="4" s="1"/>
  <c r="K74" i="4"/>
  <c r="K75" i="4"/>
  <c r="L75" i="4" s="1"/>
  <c r="K76" i="4"/>
  <c r="K77" i="4"/>
  <c r="L77" i="4" s="1"/>
  <c r="K78" i="4"/>
  <c r="K79" i="4"/>
  <c r="L79" i="4" s="1"/>
  <c r="K80" i="4"/>
  <c r="L80" i="4" s="1"/>
  <c r="K81" i="4"/>
  <c r="L81" i="4" s="1"/>
  <c r="K82" i="4"/>
  <c r="K83" i="4"/>
  <c r="L83" i="4" s="1"/>
  <c r="K84" i="4"/>
  <c r="K85" i="4"/>
  <c r="L85" i="4" s="1"/>
  <c r="K86" i="4"/>
  <c r="K87" i="4"/>
  <c r="L87" i="4" s="1"/>
  <c r="K88" i="4"/>
  <c r="L88" i="4" s="1"/>
  <c r="K89" i="4"/>
  <c r="L89" i="4" s="1"/>
  <c r="K90" i="4"/>
  <c r="K91" i="4"/>
  <c r="L91" i="4" s="1"/>
  <c r="K92" i="4"/>
  <c r="K93" i="4"/>
  <c r="L93" i="4" s="1"/>
  <c r="K94" i="4"/>
  <c r="K95" i="4"/>
  <c r="L95" i="4" s="1"/>
  <c r="K96" i="4"/>
  <c r="L96" i="4" s="1"/>
  <c r="K97" i="4"/>
  <c r="L97" i="4" s="1"/>
  <c r="K98" i="4"/>
  <c r="K99" i="4"/>
  <c r="L99" i="4" s="1"/>
  <c r="K100" i="4"/>
  <c r="K101" i="4"/>
  <c r="L101" i="4" s="1"/>
  <c r="K102" i="4"/>
  <c r="K103" i="4"/>
  <c r="L103" i="4" s="1"/>
  <c r="K104" i="4"/>
  <c r="L104" i="4" s="1"/>
  <c r="K105" i="4"/>
  <c r="L105" i="4" s="1"/>
  <c r="K106" i="4"/>
  <c r="K107" i="4"/>
  <c r="L107" i="4" s="1"/>
  <c r="K108" i="4"/>
  <c r="K109" i="4"/>
  <c r="L109" i="4" s="1"/>
  <c r="K110" i="4"/>
  <c r="K111" i="4"/>
  <c r="L111" i="4" s="1"/>
  <c r="K112" i="4"/>
  <c r="L112" i="4" s="1"/>
  <c r="K113" i="4"/>
  <c r="L113" i="4" s="1"/>
  <c r="K114" i="4"/>
  <c r="K115" i="4"/>
  <c r="L115" i="4" s="1"/>
  <c r="K116" i="4"/>
  <c r="K117" i="4"/>
  <c r="L117" i="4" s="1"/>
  <c r="K118" i="4"/>
  <c r="K119" i="4"/>
  <c r="L119" i="4" s="1"/>
  <c r="K120" i="4"/>
  <c r="L120" i="4" s="1"/>
  <c r="K121" i="4"/>
  <c r="L121" i="4" s="1"/>
  <c r="K122" i="4"/>
  <c r="K123" i="4"/>
  <c r="L123" i="4" s="1"/>
  <c r="K124" i="4"/>
  <c r="K125" i="4"/>
  <c r="L125" i="4" s="1"/>
  <c r="K126" i="4"/>
  <c r="K127" i="4"/>
  <c r="L127" i="4" s="1"/>
  <c r="K128" i="4"/>
  <c r="L128" i="4" s="1"/>
  <c r="K129" i="4"/>
  <c r="L129" i="4" s="1"/>
  <c r="K5" i="4"/>
  <c r="K130" i="4" s="1"/>
  <c r="L55" i="7"/>
  <c r="K6" i="7"/>
  <c r="K7" i="7"/>
  <c r="K8" i="7"/>
  <c r="K9" i="7"/>
  <c r="K10" i="7"/>
  <c r="K11" i="7"/>
  <c r="K12" i="7"/>
  <c r="K13" i="7"/>
  <c r="K14" i="7"/>
  <c r="K15" i="7"/>
  <c r="K16" i="7"/>
  <c r="K17" i="7"/>
  <c r="K18" i="7"/>
  <c r="K19" i="7"/>
  <c r="K20" i="7"/>
  <c r="K21" i="7"/>
  <c r="K22" i="7"/>
  <c r="K23" i="7"/>
  <c r="K24" i="7"/>
  <c r="K25" i="7"/>
  <c r="K26" i="7"/>
  <c r="K27" i="7"/>
  <c r="K28" i="7"/>
  <c r="K29" i="7"/>
  <c r="K30" i="7"/>
  <c r="K31" i="7"/>
  <c r="L31" i="7" s="1"/>
  <c r="K32" i="7"/>
  <c r="K33" i="7"/>
  <c r="K34" i="7"/>
  <c r="K35" i="7"/>
  <c r="K36" i="7"/>
  <c r="K37" i="7"/>
  <c r="K38" i="7"/>
  <c r="K39" i="7"/>
  <c r="L39" i="7" s="1"/>
  <c r="K40" i="7"/>
  <c r="K41" i="7"/>
  <c r="K42" i="7"/>
  <c r="K43" i="7"/>
  <c r="K44" i="7"/>
  <c r="K45" i="7"/>
  <c r="K46" i="7"/>
  <c r="K47" i="7"/>
  <c r="L47" i="7" s="1"/>
  <c r="K48" i="7"/>
  <c r="K49" i="7"/>
  <c r="K50" i="7"/>
  <c r="K51" i="7"/>
  <c r="K52" i="7"/>
  <c r="K53" i="7"/>
  <c r="K54" i="7"/>
  <c r="K55" i="7"/>
  <c r="K56" i="7"/>
  <c r="K57" i="7"/>
  <c r="K58" i="7"/>
  <c r="K59" i="7"/>
  <c r="K60" i="7"/>
  <c r="K61" i="7"/>
  <c r="K62" i="7"/>
  <c r="K63" i="7"/>
  <c r="L63" i="7" s="1"/>
  <c r="K64" i="7"/>
  <c r="K65" i="7"/>
  <c r="K66" i="7"/>
  <c r="K67" i="7"/>
  <c r="K68" i="7"/>
  <c r="K69" i="7"/>
  <c r="K70" i="7"/>
  <c r="K71" i="7"/>
  <c r="L71" i="7" s="1"/>
  <c r="K72" i="7"/>
  <c r="K73" i="7"/>
  <c r="K74" i="7"/>
  <c r="K75" i="7"/>
  <c r="K76" i="7"/>
  <c r="K77" i="7"/>
  <c r="K78" i="7"/>
  <c r="K79" i="7"/>
  <c r="L79" i="7" s="1"/>
  <c r="K80" i="7"/>
  <c r="K81" i="7"/>
  <c r="K82" i="7"/>
  <c r="K83" i="7"/>
  <c r="K84" i="7"/>
  <c r="K85" i="7"/>
  <c r="K86" i="7"/>
  <c r="K87" i="7"/>
  <c r="L87" i="7" s="1"/>
  <c r="K88" i="7"/>
  <c r="K89" i="7"/>
  <c r="K90" i="7"/>
  <c r="K91" i="7"/>
  <c r="K92" i="7"/>
  <c r="K93" i="7"/>
  <c r="K94" i="7"/>
  <c r="K95" i="7"/>
  <c r="L95" i="7" s="1"/>
  <c r="K96" i="7"/>
  <c r="K97" i="7"/>
  <c r="K98" i="7"/>
  <c r="K99" i="7"/>
  <c r="K100" i="7"/>
  <c r="K101" i="7"/>
  <c r="K102" i="7"/>
  <c r="K103" i="7"/>
  <c r="L103" i="7" s="1"/>
  <c r="K104" i="7"/>
  <c r="K105" i="7"/>
  <c r="K106" i="7"/>
  <c r="K107" i="7"/>
  <c r="K108" i="7"/>
  <c r="K109" i="7"/>
  <c r="K110" i="7"/>
  <c r="K111" i="7"/>
  <c r="L111" i="7" s="1"/>
  <c r="K112" i="7"/>
  <c r="K113" i="7"/>
  <c r="K114" i="7"/>
  <c r="K115" i="7"/>
  <c r="K116" i="7"/>
  <c r="K117" i="7"/>
  <c r="K118" i="7"/>
  <c r="K119" i="7"/>
  <c r="L119" i="7" s="1"/>
  <c r="K120" i="7"/>
  <c r="K121" i="7"/>
  <c r="K122" i="7"/>
  <c r="K123" i="7"/>
  <c r="L6" i="7" s="1"/>
  <c r="K124" i="7"/>
  <c r="K125" i="7"/>
  <c r="K126" i="7"/>
  <c r="K127" i="7"/>
  <c r="L127" i="7" s="1"/>
  <c r="K128" i="7"/>
  <c r="K129" i="7"/>
  <c r="K5" i="7"/>
  <c r="K130" i="7" s="1"/>
  <c r="L116" i="4" l="1"/>
  <c r="L108" i="4"/>
  <c r="L100" i="4"/>
  <c r="L92" i="4"/>
  <c r="L84" i="4"/>
  <c r="L76" i="4"/>
  <c r="L68" i="4"/>
  <c r="L60" i="4"/>
  <c r="L52" i="4"/>
  <c r="L44" i="4"/>
  <c r="L36" i="4"/>
  <c r="L28" i="4"/>
  <c r="L20" i="4"/>
  <c r="L12" i="4"/>
  <c r="L114" i="4"/>
  <c r="L74" i="4"/>
  <c r="L42" i="4"/>
  <c r="L10" i="4"/>
  <c r="L124" i="4"/>
  <c r="L5" i="4"/>
  <c r="L106" i="4"/>
  <c r="L82" i="4"/>
  <c r="L50" i="4"/>
  <c r="L34" i="4"/>
  <c r="L98" i="4"/>
  <c r="L66" i="4"/>
  <c r="L26" i="4"/>
  <c r="L122" i="4"/>
  <c r="L90" i="4"/>
  <c r="L58" i="4"/>
  <c r="L18" i="4"/>
  <c r="L7" i="4"/>
  <c r="L126" i="4"/>
  <c r="L102" i="4"/>
  <c r="L86" i="4"/>
  <c r="L70" i="4"/>
  <c r="L54" i="4"/>
  <c r="L38" i="4"/>
  <c r="L22" i="4"/>
  <c r="L6" i="4"/>
  <c r="L118" i="4"/>
  <c r="L110" i="4"/>
  <c r="L94" i="4"/>
  <c r="L78" i="4"/>
  <c r="L62" i="4"/>
  <c r="L46" i="4"/>
  <c r="L30" i="4"/>
  <c r="L15" i="7"/>
  <c r="L117" i="7"/>
  <c r="L101" i="7"/>
  <c r="L93" i="7"/>
  <c r="L85" i="7"/>
  <c r="L77" i="7"/>
  <c r="L69" i="7"/>
  <c r="L61" i="7"/>
  <c r="L53" i="7"/>
  <c r="L45" i="7"/>
  <c r="L37" i="7"/>
  <c r="L29" i="7"/>
  <c r="L21" i="7"/>
  <c r="L13" i="7"/>
  <c r="L23" i="7"/>
  <c r="L125" i="7"/>
  <c r="L109" i="7"/>
  <c r="L124" i="7"/>
  <c r="L116" i="7"/>
  <c r="L108" i="7"/>
  <c r="L100" i="7"/>
  <c r="L92" i="7"/>
  <c r="L84" i="7"/>
  <c r="L76" i="7"/>
  <c r="L68" i="7"/>
  <c r="L60" i="7"/>
  <c r="L52" i="7"/>
  <c r="L44" i="7"/>
  <c r="L36" i="7"/>
  <c r="L28" i="7"/>
  <c r="L20" i="7"/>
  <c r="L12" i="7"/>
  <c r="L126" i="7"/>
  <c r="L123" i="7"/>
  <c r="L107" i="7"/>
  <c r="L99" i="7"/>
  <c r="L91" i="7"/>
  <c r="L83" i="7"/>
  <c r="L75" i="7"/>
  <c r="L67" i="7"/>
  <c r="L59" i="7"/>
  <c r="L51" i="7"/>
  <c r="L43" i="7"/>
  <c r="L35" i="7"/>
  <c r="L27" i="7"/>
  <c r="L19" i="7"/>
  <c r="L11" i="7"/>
  <c r="L7" i="7"/>
  <c r="L115" i="7"/>
  <c r="L5" i="7"/>
  <c r="L122" i="7"/>
  <c r="L114" i="7"/>
  <c r="L106" i="7"/>
  <c r="L98" i="7"/>
  <c r="L90" i="7"/>
  <c r="L82" i="7"/>
  <c r="L74" i="7"/>
  <c r="L66" i="7"/>
  <c r="L58" i="7"/>
  <c r="L50" i="7"/>
  <c r="L42" i="7"/>
  <c r="L34" i="7"/>
  <c r="L26" i="7"/>
  <c r="L18" i="7"/>
  <c r="L10" i="7"/>
  <c r="L110" i="7"/>
  <c r="L129" i="7"/>
  <c r="L121" i="7"/>
  <c r="L113" i="7"/>
  <c r="L105" i="7"/>
  <c r="L97" i="7"/>
  <c r="L89" i="7"/>
  <c r="L81" i="7"/>
  <c r="L73" i="7"/>
  <c r="L65" i="7"/>
  <c r="L57" i="7"/>
  <c r="L49" i="7"/>
  <c r="L41" i="7"/>
  <c r="L33" i="7"/>
  <c r="L25" i="7"/>
  <c r="L17" i="7"/>
  <c r="L9" i="7"/>
  <c r="L128" i="7"/>
  <c r="L120" i="7"/>
  <c r="L112" i="7"/>
  <c r="L104" i="7"/>
  <c r="L96" i="7"/>
  <c r="L88" i="7"/>
  <c r="L80" i="7"/>
  <c r="L72" i="7"/>
  <c r="L64" i="7"/>
  <c r="L56" i="7"/>
  <c r="L48" i="7"/>
  <c r="L40" i="7"/>
  <c r="L32" i="7"/>
  <c r="L24" i="7"/>
  <c r="L16" i="7"/>
  <c r="L8" i="7"/>
  <c r="L118" i="7"/>
  <c r="L102" i="7"/>
  <c r="L94" i="7"/>
  <c r="L86" i="7"/>
  <c r="L78" i="7"/>
  <c r="L70" i="7"/>
  <c r="L62" i="7"/>
  <c r="L54" i="7"/>
  <c r="L46" i="7"/>
  <c r="L38" i="7"/>
  <c r="L30" i="7"/>
  <c r="L22" i="7"/>
  <c r="L14" i="7"/>
  <c r="I130" i="7"/>
  <c r="G130" i="7"/>
  <c r="E130" i="7"/>
  <c r="C130" i="7"/>
  <c r="J6" i="7"/>
  <c r="J7" i="7"/>
  <c r="J8" i="7"/>
  <c r="J9" i="7"/>
  <c r="J10" i="7"/>
  <c r="J11" i="7"/>
  <c r="J12" i="7"/>
  <c r="J13" i="7"/>
  <c r="J14" i="7"/>
  <c r="J15" i="7"/>
  <c r="J16" i="7"/>
  <c r="J17" i="7"/>
  <c r="J18" i="7"/>
  <c r="J19" i="7"/>
  <c r="J20" i="7"/>
  <c r="J21" i="7"/>
  <c r="J22" i="7"/>
  <c r="J23" i="7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38" i="7"/>
  <c r="J39" i="7"/>
  <c r="J40" i="7"/>
  <c r="J41" i="7"/>
  <c r="J42" i="7"/>
  <c r="J43" i="7"/>
  <c r="J44" i="7"/>
  <c r="J45" i="7"/>
  <c r="J46" i="7"/>
  <c r="J47" i="7"/>
  <c r="J48" i="7"/>
  <c r="J49" i="7"/>
  <c r="J50" i="7"/>
  <c r="J51" i="7"/>
  <c r="J52" i="7"/>
  <c r="J53" i="7"/>
  <c r="J54" i="7"/>
  <c r="J55" i="7"/>
  <c r="J56" i="7"/>
  <c r="J57" i="7"/>
  <c r="J58" i="7"/>
  <c r="J59" i="7"/>
  <c r="J60" i="7"/>
  <c r="J61" i="7"/>
  <c r="J62" i="7"/>
  <c r="J63" i="7"/>
  <c r="J64" i="7"/>
  <c r="J65" i="7"/>
  <c r="J66" i="7"/>
  <c r="J67" i="7"/>
  <c r="J68" i="7"/>
  <c r="J69" i="7"/>
  <c r="J70" i="7"/>
  <c r="J71" i="7"/>
  <c r="J72" i="7"/>
  <c r="J73" i="7"/>
  <c r="J74" i="7"/>
  <c r="J75" i="7"/>
  <c r="J76" i="7"/>
  <c r="J77" i="7"/>
  <c r="J78" i="7"/>
  <c r="J79" i="7"/>
  <c r="J80" i="7"/>
  <c r="J81" i="7"/>
  <c r="J82" i="7"/>
  <c r="J83" i="7"/>
  <c r="J84" i="7"/>
  <c r="J85" i="7"/>
  <c r="J86" i="7"/>
  <c r="J87" i="7"/>
  <c r="J88" i="7"/>
  <c r="J89" i="7"/>
  <c r="J90" i="7"/>
  <c r="J91" i="7"/>
  <c r="J92" i="7"/>
  <c r="J93" i="7"/>
  <c r="J94" i="7"/>
  <c r="J95" i="7"/>
  <c r="J96" i="7"/>
  <c r="J97" i="7"/>
  <c r="J98" i="7"/>
  <c r="J99" i="7"/>
  <c r="J100" i="7"/>
  <c r="J101" i="7"/>
  <c r="J102" i="7"/>
  <c r="J103" i="7"/>
  <c r="J104" i="7"/>
  <c r="J105" i="7"/>
  <c r="J106" i="7"/>
  <c r="J107" i="7"/>
  <c r="J108" i="7"/>
  <c r="J109" i="7"/>
  <c r="J110" i="7"/>
  <c r="J111" i="7"/>
  <c r="J112" i="7"/>
  <c r="J113" i="7"/>
  <c r="J114" i="7"/>
  <c r="J115" i="7"/>
  <c r="J116" i="7"/>
  <c r="J117" i="7"/>
  <c r="J118" i="7"/>
  <c r="J119" i="7"/>
  <c r="J120" i="7"/>
  <c r="J121" i="7"/>
  <c r="J122" i="7"/>
  <c r="J123" i="7"/>
  <c r="J124" i="7"/>
  <c r="J125" i="7"/>
  <c r="J126" i="7"/>
  <c r="J127" i="7"/>
  <c r="J128" i="7"/>
  <c r="J129" i="7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40" i="7"/>
  <c r="H41" i="7"/>
  <c r="H42" i="7"/>
  <c r="H43" i="7"/>
  <c r="H44" i="7"/>
  <c r="H45" i="7"/>
  <c r="H46" i="7"/>
  <c r="H47" i="7"/>
  <c r="H48" i="7"/>
  <c r="H49" i="7"/>
  <c r="H50" i="7"/>
  <c r="H51" i="7"/>
  <c r="H52" i="7"/>
  <c r="H53" i="7"/>
  <c r="H54" i="7"/>
  <c r="H55" i="7"/>
  <c r="H56" i="7"/>
  <c r="H57" i="7"/>
  <c r="H58" i="7"/>
  <c r="H59" i="7"/>
  <c r="H60" i="7"/>
  <c r="H61" i="7"/>
  <c r="H62" i="7"/>
  <c r="H63" i="7"/>
  <c r="H64" i="7"/>
  <c r="H65" i="7"/>
  <c r="H66" i="7"/>
  <c r="H67" i="7"/>
  <c r="H68" i="7"/>
  <c r="H69" i="7"/>
  <c r="H70" i="7"/>
  <c r="H71" i="7"/>
  <c r="H72" i="7"/>
  <c r="H73" i="7"/>
  <c r="H74" i="7"/>
  <c r="H75" i="7"/>
  <c r="H76" i="7"/>
  <c r="H77" i="7"/>
  <c r="H78" i="7"/>
  <c r="H79" i="7"/>
  <c r="H80" i="7"/>
  <c r="H81" i="7"/>
  <c r="H82" i="7"/>
  <c r="H83" i="7"/>
  <c r="H84" i="7"/>
  <c r="H85" i="7"/>
  <c r="H86" i="7"/>
  <c r="H87" i="7"/>
  <c r="H88" i="7"/>
  <c r="H89" i="7"/>
  <c r="H90" i="7"/>
  <c r="H91" i="7"/>
  <c r="H92" i="7"/>
  <c r="H93" i="7"/>
  <c r="H94" i="7"/>
  <c r="H95" i="7"/>
  <c r="H96" i="7"/>
  <c r="H97" i="7"/>
  <c r="H98" i="7"/>
  <c r="H99" i="7"/>
  <c r="H100" i="7"/>
  <c r="H101" i="7"/>
  <c r="H102" i="7"/>
  <c r="H103" i="7"/>
  <c r="H104" i="7"/>
  <c r="H105" i="7"/>
  <c r="H106" i="7"/>
  <c r="H107" i="7"/>
  <c r="H108" i="7"/>
  <c r="H109" i="7"/>
  <c r="H110" i="7"/>
  <c r="H111" i="7"/>
  <c r="H112" i="7"/>
  <c r="H113" i="7"/>
  <c r="H114" i="7"/>
  <c r="H115" i="7"/>
  <c r="H116" i="7"/>
  <c r="H117" i="7"/>
  <c r="H118" i="7"/>
  <c r="H119" i="7"/>
  <c r="H120" i="7"/>
  <c r="H121" i="7"/>
  <c r="H122" i="7"/>
  <c r="H123" i="7"/>
  <c r="H124" i="7"/>
  <c r="H125" i="7"/>
  <c r="H126" i="7"/>
  <c r="H127" i="7"/>
  <c r="H128" i="7"/>
  <c r="H129" i="7"/>
  <c r="F6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F61" i="7"/>
  <c r="F62" i="7"/>
  <c r="F63" i="7"/>
  <c r="F64" i="7"/>
  <c r="F65" i="7"/>
  <c r="F66" i="7"/>
  <c r="F67" i="7"/>
  <c r="F68" i="7"/>
  <c r="F69" i="7"/>
  <c r="F70" i="7"/>
  <c r="F71" i="7"/>
  <c r="F72" i="7"/>
  <c r="F73" i="7"/>
  <c r="F74" i="7"/>
  <c r="F75" i="7"/>
  <c r="F76" i="7"/>
  <c r="F77" i="7"/>
  <c r="F78" i="7"/>
  <c r="F79" i="7"/>
  <c r="F80" i="7"/>
  <c r="F81" i="7"/>
  <c r="F82" i="7"/>
  <c r="F83" i="7"/>
  <c r="F84" i="7"/>
  <c r="F85" i="7"/>
  <c r="F86" i="7"/>
  <c r="F87" i="7"/>
  <c r="F88" i="7"/>
  <c r="F89" i="7"/>
  <c r="F90" i="7"/>
  <c r="F91" i="7"/>
  <c r="F92" i="7"/>
  <c r="F93" i="7"/>
  <c r="F94" i="7"/>
  <c r="F95" i="7"/>
  <c r="F96" i="7"/>
  <c r="F97" i="7"/>
  <c r="F98" i="7"/>
  <c r="F99" i="7"/>
  <c r="F100" i="7"/>
  <c r="F101" i="7"/>
  <c r="F102" i="7"/>
  <c r="F103" i="7"/>
  <c r="F104" i="7"/>
  <c r="F105" i="7"/>
  <c r="F106" i="7"/>
  <c r="F107" i="7"/>
  <c r="F108" i="7"/>
  <c r="F109" i="7"/>
  <c r="F110" i="7"/>
  <c r="F111" i="7"/>
  <c r="F112" i="7"/>
  <c r="F113" i="7"/>
  <c r="F114" i="7"/>
  <c r="F115" i="7"/>
  <c r="F116" i="7"/>
  <c r="F117" i="7"/>
  <c r="F118" i="7"/>
  <c r="F119" i="7"/>
  <c r="F120" i="7"/>
  <c r="F121" i="7"/>
  <c r="F122" i="7"/>
  <c r="F123" i="7"/>
  <c r="F124" i="7"/>
  <c r="F125" i="7"/>
  <c r="F126" i="7"/>
  <c r="F127" i="7"/>
  <c r="F128" i="7"/>
  <c r="F129" i="7"/>
  <c r="D6" i="7"/>
  <c r="D7" i="7"/>
  <c r="D8" i="7"/>
  <c r="D9" i="7"/>
  <c r="D10" i="7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62" i="7"/>
  <c r="D63" i="7"/>
  <c r="D64" i="7"/>
  <c r="D65" i="7"/>
  <c r="D66" i="7"/>
  <c r="D67" i="7"/>
  <c r="D68" i="7"/>
  <c r="D69" i="7"/>
  <c r="D70" i="7"/>
  <c r="D71" i="7"/>
  <c r="D72" i="7"/>
  <c r="D73" i="7"/>
  <c r="D74" i="7"/>
  <c r="D75" i="7"/>
  <c r="D76" i="7"/>
  <c r="D77" i="7"/>
  <c r="D78" i="7"/>
  <c r="D79" i="7"/>
  <c r="D80" i="7"/>
  <c r="D81" i="7"/>
  <c r="D82" i="7"/>
  <c r="D83" i="7"/>
  <c r="D84" i="7"/>
  <c r="D85" i="7"/>
  <c r="D86" i="7"/>
  <c r="D87" i="7"/>
  <c r="D88" i="7"/>
  <c r="D89" i="7"/>
  <c r="D90" i="7"/>
  <c r="D91" i="7"/>
  <c r="D92" i="7"/>
  <c r="D93" i="7"/>
  <c r="D94" i="7"/>
  <c r="D95" i="7"/>
  <c r="D96" i="7"/>
  <c r="D97" i="7"/>
  <c r="D98" i="7"/>
  <c r="D99" i="7"/>
  <c r="D100" i="7"/>
  <c r="D101" i="7"/>
  <c r="D102" i="7"/>
  <c r="D103" i="7"/>
  <c r="D104" i="7"/>
  <c r="D105" i="7"/>
  <c r="D106" i="7"/>
  <c r="D107" i="7"/>
  <c r="D108" i="7"/>
  <c r="D109" i="7"/>
  <c r="D110" i="7"/>
  <c r="D111" i="7"/>
  <c r="D112" i="7"/>
  <c r="D113" i="7"/>
  <c r="D114" i="7"/>
  <c r="D115" i="7"/>
  <c r="D116" i="7"/>
  <c r="D117" i="7"/>
  <c r="D118" i="7"/>
  <c r="D119" i="7"/>
  <c r="D120" i="7"/>
  <c r="D121" i="7"/>
  <c r="D122" i="7"/>
  <c r="D123" i="7"/>
  <c r="D124" i="7"/>
  <c r="D125" i="7"/>
  <c r="D126" i="7"/>
  <c r="D127" i="7"/>
  <c r="D128" i="7"/>
  <c r="D129" i="7"/>
  <c r="I130" i="4"/>
  <c r="G130" i="4"/>
  <c r="E130" i="4"/>
  <c r="C130" i="4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33" i="4"/>
  <c r="J34" i="4"/>
  <c r="J37" i="4"/>
  <c r="J38" i="4"/>
  <c r="J41" i="4"/>
  <c r="J45" i="4"/>
  <c r="J46" i="4"/>
  <c r="J47" i="4"/>
  <c r="J48" i="4"/>
  <c r="J49" i="4"/>
  <c r="J50" i="4"/>
  <c r="J51" i="4"/>
  <c r="J52" i="4"/>
  <c r="J53" i="4"/>
  <c r="J54" i="4"/>
  <c r="J55" i="4"/>
  <c r="J57" i="4"/>
  <c r="J58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3" i="4"/>
  <c r="J84" i="4"/>
  <c r="J85" i="4"/>
  <c r="J86" i="4"/>
  <c r="J87" i="4"/>
  <c r="J88" i="4"/>
  <c r="J91" i="4"/>
  <c r="J92" i="4"/>
  <c r="J93" i="4"/>
  <c r="J94" i="4"/>
  <c r="J97" i="4"/>
  <c r="J98" i="4"/>
  <c r="J99" i="4"/>
  <c r="J100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J126" i="4"/>
  <c r="J127" i="4"/>
  <c r="J128" i="4"/>
  <c r="J129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F6" i="3" l="1"/>
  <c r="F9" i="3"/>
  <c r="F11" i="3"/>
  <c r="F14" i="3"/>
  <c r="F19" i="3"/>
  <c r="F21" i="3"/>
  <c r="F22" i="3"/>
  <c r="F25" i="3"/>
  <c r="F28" i="3"/>
  <c r="F30" i="3"/>
  <c r="F31" i="3"/>
  <c r="F33" i="3"/>
  <c r="F34" i="3"/>
  <c r="F35" i="3"/>
  <c r="F36" i="3"/>
  <c r="F39" i="3"/>
  <c r="F40" i="3"/>
  <c r="F42" i="3"/>
  <c r="F43" i="3"/>
  <c r="F44" i="3"/>
  <c r="F46" i="3"/>
  <c r="F50" i="3"/>
  <c r="F53" i="3"/>
  <c r="F57" i="3"/>
  <c r="F59" i="3"/>
  <c r="F61" i="3"/>
  <c r="F64" i="3"/>
  <c r="F66" i="3"/>
  <c r="F67" i="3"/>
  <c r="F69" i="3"/>
  <c r="F74" i="3"/>
  <c r="F76" i="3"/>
  <c r="F79" i="3"/>
  <c r="F83" i="3"/>
  <c r="F84" i="3"/>
  <c r="F85" i="3"/>
  <c r="F87" i="3"/>
  <c r="F88" i="3"/>
  <c r="F92" i="3"/>
  <c r="F94" i="3"/>
  <c r="F96" i="3"/>
  <c r="F100" i="3"/>
  <c r="F102" i="3"/>
  <c r="F106" i="3"/>
  <c r="F107" i="3"/>
  <c r="F115" i="3"/>
  <c r="F116" i="3"/>
  <c r="F119" i="3"/>
  <c r="F123" i="3"/>
  <c r="F124" i="3"/>
  <c r="F129" i="3"/>
  <c r="F5" i="7" l="1"/>
  <c r="D5" i="7"/>
  <c r="J5" i="7"/>
  <c r="J5" i="4"/>
  <c r="F5" i="4"/>
  <c r="D5" i="4"/>
  <c r="H5" i="4" l="1"/>
  <c r="H5" i="7"/>
</calcChain>
</file>

<file path=xl/sharedStrings.xml><?xml version="1.0" encoding="utf-8"?>
<sst xmlns="http://schemas.openxmlformats.org/spreadsheetml/2006/main" count="3488" uniqueCount="529">
  <si>
    <t>16NURSERY</t>
  </si>
  <si>
    <t>16ENTRY</t>
  </si>
  <si>
    <t>CROSS</t>
  </si>
  <si>
    <t>CID</t>
  </si>
  <si>
    <t>SELHX</t>
  </si>
  <si>
    <t>OC</t>
  </si>
  <si>
    <t>15NURSERY</t>
  </si>
  <si>
    <t>15ENTRY</t>
  </si>
  <si>
    <t>SBP-R-NURSERY</t>
  </si>
  <si>
    <t>BEZOSTAYA</t>
  </si>
  <si>
    <t>CHECK</t>
  </si>
  <si>
    <t>RUS</t>
  </si>
  <si>
    <t>15SBP-RSET</t>
  </si>
  <si>
    <t>KATIA1</t>
  </si>
  <si>
    <t>CHECK-1-CCN-R</t>
  </si>
  <si>
    <t>KC</t>
  </si>
  <si>
    <t>EKIZ</t>
  </si>
  <si>
    <t>CHECK-2-CCN-S</t>
  </si>
  <si>
    <t>TCI-TR-KON</t>
  </si>
  <si>
    <t>ALTAY</t>
  </si>
  <si>
    <t>CHECK-3-CR-R</t>
  </si>
  <si>
    <t>TR-ESK</t>
  </si>
  <si>
    <t>SERI</t>
  </si>
  <si>
    <t>CHECK-4-CR-S</t>
  </si>
  <si>
    <t>MX</t>
  </si>
  <si>
    <t>85ZHONG33/ZLATOSTRUI//PLK70/LIRA</t>
  </si>
  <si>
    <t>CIT937069</t>
  </si>
  <si>
    <t>-0SE-0YC-*-1YE-1YC-0YC</t>
  </si>
  <si>
    <t>TCI</t>
  </si>
  <si>
    <t>91-142 A 61/3/F35.70/MO73//1D13.1/MLT/6/PI/MZ//CNO67/3/LFN/4/ANT/5/ATTILA</t>
  </si>
  <si>
    <t>ICWH99-0614</t>
  </si>
  <si>
    <t>-0AP-0AP-0AP-1E-0E-4E-0E</t>
  </si>
  <si>
    <t>HK204//TAM200/JI5418</t>
  </si>
  <si>
    <t>ICWH99099</t>
  </si>
  <si>
    <t>-0AP-0AP-0AP-1E-0E-2E-0E</t>
  </si>
  <si>
    <t>PEHLIVAN/5/JUP/4/CLLF/3/II14.53/ODIN//CI13431/WA00477</t>
  </si>
  <si>
    <t>ICWH99127</t>
  </si>
  <si>
    <t>-0AP-0AP-0AP-4YE-0YE-2AP-0AP</t>
  </si>
  <si>
    <t>HK1/6/NVSR3/5/BEZ/TVR/5/CFN/BEZ//SU92/CI13645/3NAI60</t>
  </si>
  <si>
    <t>ICWH99158</t>
  </si>
  <si>
    <t>-0AP-0AP-0AP-5E-0E-2E-0E</t>
  </si>
  <si>
    <t>CH94947/HK92</t>
  </si>
  <si>
    <t>ICWH99220</t>
  </si>
  <si>
    <t>-0AP-1AP-6AP-0AP-1AP-0AP</t>
  </si>
  <si>
    <t>KAMBARA1/KALYOZ-17</t>
  </si>
  <si>
    <t>TC1021034</t>
  </si>
  <si>
    <t>-0E-0E-2E-0E -1E -0E</t>
  </si>
  <si>
    <t>OWL/SHIROODI/3/OWL//OPATA*2/WULP</t>
  </si>
  <si>
    <t>IR-MASHAD</t>
  </si>
  <si>
    <t>CTY*3/TA2460//LAGOS-6</t>
  </si>
  <si>
    <t>TCI011059</t>
  </si>
  <si>
    <t>-030YE-30E-1E-0E-2E-0E</t>
  </si>
  <si>
    <t>TAM200/KAUZ//LTG-164</t>
  </si>
  <si>
    <t>TCI-01-135</t>
  </si>
  <si>
    <t xml:space="preserve"> -0AP-0AP-18AP-0AP-3AP-0AP</t>
  </si>
  <si>
    <t>SHARK-1/3/AGRI/BJY//VEE/4/SHARK/F4105W2.1</t>
  </si>
  <si>
    <t>TCI012033</t>
  </si>
  <si>
    <t>-030YE-30E-6E-0E-2E-0E</t>
  </si>
  <si>
    <t>DORADE-5/4/HK96/3/CHAM6//1D13.1/MLT</t>
  </si>
  <si>
    <t>TCI-01-505</t>
  </si>
  <si>
    <t xml:space="preserve"> -0AP-0AP-13AP-0AP-1AP-0AP</t>
  </si>
  <si>
    <t>VORONA/HD2402/3/RSK/CA8055//CHAM6</t>
  </si>
  <si>
    <t>TCI-01-61</t>
  </si>
  <si>
    <t>-0AP-0AP-14AP-0AP-4AP-0AP</t>
  </si>
  <si>
    <t>YU MAI30/ZANDER-13</t>
  </si>
  <si>
    <t>TCI-02-111</t>
  </si>
  <si>
    <t>-0AP-0AP-11AP-0AP-1-0AP</t>
  </si>
  <si>
    <t>ZANDER-17/3/YE2453/KA//1D13.1/MLT</t>
  </si>
  <si>
    <t>TCI-02-129</t>
  </si>
  <si>
    <t>-0AP-0AP-4E-0E -1E -OE</t>
  </si>
  <si>
    <t>OK82282/SNB//AGRI/NAC/3/SHARK/F4105W2.1/4/SHARK/F4105W2.1</t>
  </si>
  <si>
    <t>TCI022063</t>
  </si>
  <si>
    <t>-0E-0E-5E-0E -1YA -0E</t>
  </si>
  <si>
    <t>VEE/TSI//GRK/3/NS55.03/5/C126.15/COFN//6/TAM200/KAUZ</t>
  </si>
  <si>
    <t>TCI-02-261</t>
  </si>
  <si>
    <t>-0AP-0AP-35AP-0AP -1E-0E</t>
  </si>
  <si>
    <t>RSK/CA8055//CHAM6/4/NWT/3/TAST/SPRW//TAW12399.75</t>
  </si>
  <si>
    <t>TCI-02-47</t>
  </si>
  <si>
    <t>-0AP-0AP-25AP-0AP-4AP-0AP</t>
  </si>
  <si>
    <t>DORADE-5//KS82117/MLT</t>
  </si>
  <si>
    <t>TCI-02-88</t>
  </si>
  <si>
    <t xml:space="preserve"> -0AP-0AP-4AP-0AP-1AP-0AP</t>
  </si>
  <si>
    <t>DULGER-1//VORONA/BAU</t>
  </si>
  <si>
    <t>TCI031039</t>
  </si>
  <si>
    <t xml:space="preserve"> -0E-0E-0YA-0E -3E -0E</t>
  </si>
  <si>
    <t>ESKINA-10/GRISET-9</t>
  </si>
  <si>
    <t>TCI031145</t>
  </si>
  <si>
    <t xml:space="preserve"> -0E-0E-0YA-0E -5E -0E</t>
  </si>
  <si>
    <t>TCI031361</t>
  </si>
  <si>
    <t>KS920709-B-5-1-1/4/CHAM6//1D13.1/MLT/3/SHI4414/CROW</t>
  </si>
  <si>
    <t>TCI031396</t>
  </si>
  <si>
    <t xml:space="preserve"> -0E-0E-0YA-0E -8E -0E</t>
  </si>
  <si>
    <t>CH94878/BLOYKA/3/TX81V6614//SERI*3/BUC</t>
  </si>
  <si>
    <t>ICWH99-0468</t>
  </si>
  <si>
    <t>-0AP-2AP-2AP-0AP-1AP-0AP</t>
  </si>
  <si>
    <t>SERI.1B*2/3/KAUZ*2/BOW//KAUZ/4/BURBOT-4/5/BOEMA</t>
  </si>
  <si>
    <t>TCI032210</t>
  </si>
  <si>
    <t xml:space="preserve"> -0E-0E-0YA-0E -1E -0E</t>
  </si>
  <si>
    <t>BATERA//KEA/TOW/3/TAM200/4/494J6.11//TRAP#1/BOW/5/TX96V2427</t>
  </si>
  <si>
    <t>TCI032235</t>
  </si>
  <si>
    <t xml:space="preserve"> -0E-0E-0YA-0E -4E -0E</t>
  </si>
  <si>
    <t xml:space="preserve"> -0E-0E-0YA-0E -7E -0E</t>
  </si>
  <si>
    <t>GRISET-4/3/ID#840335//PIN39/PEW/4/LILIA BG/GT</t>
  </si>
  <si>
    <t>TCI032267</t>
  </si>
  <si>
    <t xml:space="preserve"> -0E-0E-0YA-0E -2E -0E</t>
  </si>
  <si>
    <t>T67/X84W063-9-45//KARL92/3/GUN91/MNCH/4/SAULESKU #44/TR810200</t>
  </si>
  <si>
    <t>TCI032527</t>
  </si>
  <si>
    <t>YMH/TOB//MCD/3/LIRA/4/NEIXIANG182</t>
  </si>
  <si>
    <t>TCI950178</t>
  </si>
  <si>
    <t>-0SE-0YC-0E-2YE-0YE-2YM-0YM</t>
  </si>
  <si>
    <t>AGRI/BJY//VEE/3/KS82142/CUPE</t>
  </si>
  <si>
    <t>TCI951027</t>
  </si>
  <si>
    <t>-0SE-0YC-0E-1YE-0YE</t>
  </si>
  <si>
    <t>SABALAN//KRC66/SERI/5/JUP/4/CLLF/3/II14-53/ODIN//CI134431/SEL6425/WA00477</t>
  </si>
  <si>
    <t>TCI952093</t>
  </si>
  <si>
    <t>-0SE-0YC-0E-1YE-0YE-1YM-0YM</t>
  </si>
  <si>
    <t>PIOPIO/ATTILA/4/YMH/TOB//MCD/3/LIRA</t>
  </si>
  <si>
    <t>TCI952252</t>
  </si>
  <si>
    <t>-0SE-0YC-0E-7YE-0YE-2YM-0YM</t>
  </si>
  <si>
    <t>TR.DUR/BEZ/3/2*YUBILEINAYA/P49//AKHTYRCHANKA/6/SN64//SKE/2*ANE/3/SX/4/BEZ/5/JUN/7/BONITO</t>
  </si>
  <si>
    <t>TCI97-546</t>
  </si>
  <si>
    <t>-0AP-0AP-2AP-4AP-4AP-0AP</t>
  </si>
  <si>
    <t>TX69A509.2//BBY/FOX/3/GRK//NO64/PEX/4/CER/5/CHIL/2*STAR</t>
  </si>
  <si>
    <t>TCI981148</t>
  </si>
  <si>
    <t>-0E-0E-5E-0E-3E-0E</t>
  </si>
  <si>
    <t>TAST/SPRW//ZAR/5/YUANDONG 3/4/PPB8-68/CHRC/3/PYN//TAM101/AMIGO</t>
  </si>
  <si>
    <t>TCI98-IC-T311</t>
  </si>
  <si>
    <t>-0AP-0AP-11E-0E-3E-0E</t>
  </si>
  <si>
    <t>CM98-64/4/HAWK/81PYI9641//MESA MOTHER LINE/3/KS82W418/SPN</t>
  </si>
  <si>
    <t>X990434</t>
  </si>
  <si>
    <t xml:space="preserve"> -0E-030YE-2E -0E -2E-0E</t>
  </si>
  <si>
    <t>US-KSU-TCI</t>
  </si>
  <si>
    <t>DOGU88//TX71A374.4/TX71A1039.V1/3/1502W9.1/4/MIRLEBEN</t>
  </si>
  <si>
    <t>TCI991247</t>
  </si>
  <si>
    <t xml:space="preserve"> -0YE-0YK-0YO-0YK</t>
  </si>
  <si>
    <t>CHEN/AE.SQUARROSA(TAUS)//BCN/4/RAN/NE701136//CI13449/CTK/3/CUPE/5/130L1.11/GUN91//KINACI97</t>
  </si>
  <si>
    <t>TCI992198</t>
  </si>
  <si>
    <t>-030YE-0E-1E-0E-1E-0E</t>
  </si>
  <si>
    <t>CUPRA-1/3/CROC1/AE.SQUARROSA(224)//2*OPATA/4/PANTHEON</t>
  </si>
  <si>
    <t>TCI992280</t>
  </si>
  <si>
    <t>-030YE-0E-2E-0E-2E-0E</t>
  </si>
  <si>
    <t>GRK/KAUZ//PYN/BAU/3/KIRGIZ95</t>
  </si>
  <si>
    <t>TCI992451</t>
  </si>
  <si>
    <t>-030YE-0E-1E-0E-6E-0E</t>
  </si>
  <si>
    <t>SPN/3/CROC1/AE.SQUARROSA(224)//2*OPATA/6/QT254/RAY66//MXP65/3/GRK/4/YMH/TOB//MCD/3/LIRA/5/F4141W1.13</t>
  </si>
  <si>
    <t>TCI992488</t>
  </si>
  <si>
    <t>-030YE-0E-4E-0E-2E-0E</t>
  </si>
  <si>
    <t>RL6043/4*NAC//PASTOR/3/BABAX</t>
  </si>
  <si>
    <t>CMSS97M03173T</t>
  </si>
  <si>
    <t xml:space="preserve"> -040Y-030M-040SY-030M-040SY-11M-0Y-0SY</t>
  </si>
  <si>
    <t>BURBOT-6</t>
  </si>
  <si>
    <t>WXD880137A</t>
  </si>
  <si>
    <t>-9H-0YC-1YC-0YC-0YC-2YC-0YC-3YC-0YC</t>
  </si>
  <si>
    <t>BR1284//BH114686/ALD/3/CAZO/4/KS940786-6-7</t>
  </si>
  <si>
    <t>X011602</t>
  </si>
  <si>
    <t>-30E-1E-0E-2E-0E</t>
  </si>
  <si>
    <t>KS-TCI</t>
  </si>
  <si>
    <t>TX71A1039.V1*3/AMI//BUC/CHRC</t>
  </si>
  <si>
    <t>CMSW89Y234</t>
  </si>
  <si>
    <t>-5WM-010WM-08WM-2WM-0WM</t>
  </si>
  <si>
    <t>8229/OK81306</t>
  </si>
  <si>
    <t>CMWW91M00008S</t>
  </si>
  <si>
    <t>-0SE-0YC-1YC-0YC-5YC-0YC</t>
  </si>
  <si>
    <t>MX-TCI</t>
  </si>
  <si>
    <t>ADMIS//MILAN/DUCULA</t>
  </si>
  <si>
    <t>CMSW01WM00331S</t>
  </si>
  <si>
    <t>-030YE-30E-1E-0E-1E-0E</t>
  </si>
  <si>
    <t>BONITO-44</t>
  </si>
  <si>
    <t>SWM17702</t>
  </si>
  <si>
    <t>-0SE-10YC-0YC-2YC-0YC-2YC-0YC-13YC-0YC-1YC-0YC</t>
  </si>
  <si>
    <t>DOGU88</t>
  </si>
  <si>
    <t>TR-ERZ</t>
  </si>
  <si>
    <t xml:space="preserve">VORONA/PARUS//HATUSHA/3/LUT112/4/PEHL//RPB8-68/CHRC </t>
  </si>
  <si>
    <t>TE 6035</t>
  </si>
  <si>
    <t>-1T-1T-4T-0T</t>
  </si>
  <si>
    <t>TR-TE</t>
  </si>
  <si>
    <t>NAPOROO(WW)</t>
  </si>
  <si>
    <t>AUS</t>
  </si>
  <si>
    <t>PHILIPP</t>
  </si>
  <si>
    <t>AUT</t>
  </si>
  <si>
    <t>CH-111.14098</t>
  </si>
  <si>
    <t>CH</t>
  </si>
  <si>
    <t>MAPENA</t>
  </si>
  <si>
    <t>ESP</t>
  </si>
  <si>
    <t>MV-BERES</t>
  </si>
  <si>
    <t>HU-MV</t>
  </si>
  <si>
    <t>ORE F1.158/FDL//BLO/3/SHI4414/CROW/4/PKG16/OLV13/~</t>
  </si>
  <si>
    <t>TCI97-328</t>
  </si>
  <si>
    <t>-0AP-0AP-3AP-4AP-5AP-0AP</t>
  </si>
  <si>
    <t>GASPARD//F-GY54/1-70-8</t>
  </si>
  <si>
    <t>1-C-17625</t>
  </si>
  <si>
    <t>IR-ARDEBIL</t>
  </si>
  <si>
    <t>ZARRIN//OMBUL/ALAMO</t>
  </si>
  <si>
    <t>GASPARD/3/ALD/SNB//ZRN</t>
  </si>
  <si>
    <t>1-C-17630</t>
  </si>
  <si>
    <t>M-70-4/5/ALBORZ/4/K6290914/CNO//K58/TOB/3/WA</t>
  </si>
  <si>
    <t xml:space="preserve"> </t>
  </si>
  <si>
    <t>IR-DARI</t>
  </si>
  <si>
    <t>SHI≠4414/CROW//ATTILA</t>
  </si>
  <si>
    <t>OWL*2/CMH.80A.763</t>
  </si>
  <si>
    <t>1-C-17849</t>
  </si>
  <si>
    <t>IR-MIANDOAB</t>
  </si>
  <si>
    <t>KS920709-B-5-2-2/TX00C5008</t>
  </si>
  <si>
    <t>KS020056TM~4-1</t>
  </si>
  <si>
    <t>KSU-Man</t>
  </si>
  <si>
    <t>BELCEANCA3/DNESTREANCA//FUNDULEA4/ALBATROS</t>
  </si>
  <si>
    <t>BT-10/07</t>
  </si>
  <si>
    <t>MOL</t>
  </si>
  <si>
    <t>PODOIMA</t>
  </si>
  <si>
    <t>05899G01-2</t>
  </si>
  <si>
    <t>RO</t>
  </si>
  <si>
    <t>06325G1-1</t>
  </si>
  <si>
    <t>F06659G6-1</t>
  </si>
  <si>
    <t>AJVINA</t>
  </si>
  <si>
    <t>NOTA</t>
  </si>
  <si>
    <t>KUMA</t>
  </si>
  <si>
    <t>RUS-KRAS</t>
  </si>
  <si>
    <t>T08-01</t>
  </si>
  <si>
    <t>SA</t>
  </si>
  <si>
    <t>BETTA</t>
  </si>
  <si>
    <t>T07-08</t>
  </si>
  <si>
    <t>OLIFANTS</t>
  </si>
  <si>
    <t>T03-17</t>
  </si>
  <si>
    <t>PANNONIA</t>
  </si>
  <si>
    <t>SERBIA</t>
  </si>
  <si>
    <t>ISFARA</t>
  </si>
  <si>
    <t>TAJ</t>
  </si>
  <si>
    <t>YUSUFI</t>
  </si>
  <si>
    <t>NOVO ZVESDA</t>
  </si>
  <si>
    <t>UKR</t>
  </si>
  <si>
    <t>PEREYASLAVKA</t>
  </si>
  <si>
    <t>UKR-MIR</t>
  </si>
  <si>
    <t>REMESLINA</t>
  </si>
  <si>
    <t>CLEAR WHITE(YR15;GPC)</t>
  </si>
  <si>
    <t>USA</t>
  </si>
  <si>
    <t>53/3/ABL/1113//K92/4/JAG/5/KS89180B</t>
  </si>
  <si>
    <t>HAWKEN</t>
  </si>
  <si>
    <t>US-AGRIPRO</t>
  </si>
  <si>
    <t>HBK0935-29-15//KS90W077-2-2/VBF0589-1</t>
  </si>
  <si>
    <t>JAGARENE</t>
  </si>
  <si>
    <t>NUDAKOTA</t>
  </si>
  <si>
    <t>W98-232/KS96WGRC38</t>
  </si>
  <si>
    <t>Jackpot</t>
  </si>
  <si>
    <t xml:space="preserve">JAGGER/W94-244-132      </t>
  </si>
  <si>
    <t>98x0338-13 (ART)</t>
  </si>
  <si>
    <t>US-Agripro</t>
  </si>
  <si>
    <t>TAM 105/3/NE70654/BBY//BOW/4/CENTURY*3/TA2450</t>
  </si>
  <si>
    <t>AP01T1112</t>
  </si>
  <si>
    <t>US-AgriPro South</t>
  </si>
  <si>
    <t>AWD99*5725/TX98D1170</t>
  </si>
  <si>
    <t>ARS07-0153</t>
  </si>
  <si>
    <t>US-ARS-NC</t>
  </si>
  <si>
    <t xml:space="preserve">TX98D1170*2/TTCC365 </t>
  </si>
  <si>
    <t>WX02ARS171-99-5</t>
  </si>
  <si>
    <t>ARS05-0470</t>
  </si>
  <si>
    <t>CO960691/CO970655</t>
  </si>
  <si>
    <t>CO03443</t>
  </si>
  <si>
    <t>US-CSU</t>
  </si>
  <si>
    <t>YUMAR/ARLIN</t>
  </si>
  <si>
    <t>CO01385-A1</t>
  </si>
  <si>
    <t>HBK1064-3/KS84063-9-39-3-4W//X960103</t>
  </si>
  <si>
    <t>KS970093-8-9-#1</t>
  </si>
  <si>
    <t>2180*K/2163//?/3/W1062A*HVA114/W3416</t>
  </si>
  <si>
    <t>KS980554-12-~9</t>
  </si>
  <si>
    <t>CM98-112/4/HAWK/81PYI9641//MESA MOTHER LINE/3/KS82W418/SPN</t>
  </si>
  <si>
    <t>X990457</t>
  </si>
  <si>
    <t xml:space="preserve"> -0E-030YE-1E-0E -1E-0E</t>
  </si>
  <si>
    <t>AR800-1-3-1/NW97S320</t>
  </si>
  <si>
    <t>ARS09-013</t>
  </si>
  <si>
    <t>US-NC</t>
  </si>
  <si>
    <t>AR800-1-3-1/TAM303</t>
  </si>
  <si>
    <t>ARS09-303</t>
  </si>
  <si>
    <t>AWD99*5725/FL9547</t>
  </si>
  <si>
    <t>ARS09-418</t>
  </si>
  <si>
    <t>NC00-14622/2137</t>
  </si>
  <si>
    <t>ARS09-382</t>
  </si>
  <si>
    <t>GA951079-3-5/NEUSE</t>
  </si>
  <si>
    <t>ARS07-0419</t>
  </si>
  <si>
    <t>PFAU/WEAVER/3/MASON/JGR//PECOS</t>
  </si>
  <si>
    <t>OCW02S369S</t>
  </si>
  <si>
    <t>-0OK-0E-9E-0E -1E -0E</t>
  </si>
  <si>
    <t>US-OK-TCI</t>
  </si>
  <si>
    <t>TAM200/HBB313E//2158(OK98697)/5/SITE/MO/4/NAC/TH.AC//3*PVN/3/MIRLO/BUC/6/JGR/CUSTER//JGR*(OK0062278)</t>
  </si>
  <si>
    <t>OCW02S155T</t>
  </si>
  <si>
    <t>-0OK-0E-7E-0E -1E -0E</t>
  </si>
  <si>
    <t>MADSEN/MALCOLM/6/HILL/3/CER//YMH/HYS/4/CER//YMH/HYS/5/ROSSINI/YSATIS//ORACLE</t>
  </si>
  <si>
    <t>OR2050299</t>
  </si>
  <si>
    <t>-0046-GH5 (02Expt: GHF2 47)-1B-2P-0P</t>
  </si>
  <si>
    <t>US-OR</t>
  </si>
  <si>
    <t>SD98W302/NW97S186</t>
  </si>
  <si>
    <t>SD05W030</t>
  </si>
  <si>
    <t>HWWW</t>
  </si>
  <si>
    <t>US-SDSU</t>
  </si>
  <si>
    <t>MASON/JAGGER</t>
  </si>
  <si>
    <t>TX03M1096</t>
  </si>
  <si>
    <t>HRW</t>
  </si>
  <si>
    <t>US-TAMU</t>
  </si>
  <si>
    <t>TX99U8618/CUTTER</t>
  </si>
  <si>
    <t>TX05A001828</t>
  </si>
  <si>
    <t>NE96644(=ODESSKAYA P./CODY)/PAVON//*3SCOUT66/3/NE94653(=ARAPAHOE/ABILENE//ARAPAHOE)</t>
  </si>
  <si>
    <t>NI04421</t>
  </si>
  <si>
    <t>US-UNL</t>
  </si>
  <si>
    <t>KS92H363-2/COUGAR SIB(=NE85707/TBIRD)XNE94632(=ABILENE/NORKAN//RAWHIDE)</t>
  </si>
  <si>
    <t>SONMEZ</t>
  </si>
  <si>
    <t>SBP-R-NURSERY(2015-2016)</t>
  </si>
  <si>
    <t>TOTAL</t>
  </si>
  <si>
    <t>PH</t>
  </si>
  <si>
    <t>Rank</t>
  </si>
  <si>
    <t>YLD</t>
  </si>
  <si>
    <t>DH</t>
  </si>
  <si>
    <t>TUR05</t>
  </si>
  <si>
    <t>Ankara</t>
  </si>
  <si>
    <t>Yellow Rust</t>
  </si>
  <si>
    <t>40MS</t>
  </si>
  <si>
    <t>40S</t>
  </si>
  <si>
    <t>100S</t>
  </si>
  <si>
    <t>5MR</t>
  </si>
  <si>
    <t>20MS</t>
  </si>
  <si>
    <t>10MS</t>
  </si>
  <si>
    <t>TMR</t>
  </si>
  <si>
    <t>50S</t>
  </si>
  <si>
    <t>60S</t>
  </si>
  <si>
    <t>30MS</t>
  </si>
  <si>
    <t>70S</t>
  </si>
  <si>
    <t>80S</t>
  </si>
  <si>
    <t>0-40S</t>
  </si>
  <si>
    <t>90S</t>
  </si>
  <si>
    <t>0-40MS</t>
  </si>
  <si>
    <t>10MR</t>
  </si>
  <si>
    <t>TUR11</t>
  </si>
  <si>
    <t>Izmir</t>
  </si>
  <si>
    <t>40MRMS</t>
  </si>
  <si>
    <t>60MS</t>
  </si>
  <si>
    <t>30RMR</t>
  </si>
  <si>
    <t>40MR</t>
  </si>
  <si>
    <t>80MS</t>
  </si>
  <si>
    <t>10R</t>
  </si>
  <si>
    <t>50MSS</t>
  </si>
  <si>
    <t>1R</t>
  </si>
  <si>
    <t>70MS</t>
  </si>
  <si>
    <t>60MS,5R</t>
  </si>
  <si>
    <t>10RMR,100S</t>
  </si>
  <si>
    <t>70MRMS</t>
  </si>
  <si>
    <t>5R</t>
  </si>
  <si>
    <t>30MR</t>
  </si>
  <si>
    <t>20R</t>
  </si>
  <si>
    <t>50MS</t>
  </si>
  <si>
    <t>20RMR</t>
  </si>
  <si>
    <t>30MR,100S</t>
  </si>
  <si>
    <t>60MRMS</t>
  </si>
  <si>
    <t>30MR,90S</t>
  </si>
  <si>
    <t>10RMR</t>
  </si>
  <si>
    <t>60MRMS,5R</t>
  </si>
  <si>
    <t>90MS</t>
  </si>
  <si>
    <t>50MRMS</t>
  </si>
  <si>
    <t>40RMR</t>
  </si>
  <si>
    <t>20MRMS</t>
  </si>
  <si>
    <t>80MRMS</t>
  </si>
  <si>
    <t>20MR</t>
  </si>
  <si>
    <t>60RMR</t>
  </si>
  <si>
    <t>20R,60MS</t>
  </si>
  <si>
    <t>20R,70S</t>
  </si>
  <si>
    <t>1R,60MS</t>
  </si>
  <si>
    <t>Leaf Rust</t>
  </si>
  <si>
    <t>30MRMS</t>
  </si>
  <si>
    <t>40MSS</t>
  </si>
  <si>
    <t>40R</t>
  </si>
  <si>
    <t>Dry</t>
  </si>
  <si>
    <t>60MSS</t>
  </si>
  <si>
    <t>Stem Rust</t>
  </si>
  <si>
    <t>TMS</t>
  </si>
  <si>
    <t>5MS</t>
  </si>
  <si>
    <t>YR-10MS</t>
  </si>
  <si>
    <t>20MSS</t>
  </si>
  <si>
    <t>10MRMS</t>
  </si>
  <si>
    <t>10S</t>
  </si>
  <si>
    <t>20S</t>
  </si>
  <si>
    <t>30S</t>
  </si>
  <si>
    <t>5MRMS</t>
  </si>
  <si>
    <t>R</t>
  </si>
  <si>
    <t>S</t>
  </si>
  <si>
    <t>Powdery Mildew</t>
  </si>
  <si>
    <t>Septoria Tritici</t>
  </si>
  <si>
    <t>Lodging</t>
  </si>
  <si>
    <t>SBCMV</t>
  </si>
  <si>
    <t>(ELISA score)</t>
  </si>
  <si>
    <t>REACTION</t>
  </si>
  <si>
    <t>SBWMVNY</t>
  </si>
  <si>
    <t>Eskisehir</t>
  </si>
  <si>
    <t>Earlines</t>
  </si>
  <si>
    <t>E</t>
  </si>
  <si>
    <t>L</t>
  </si>
  <si>
    <t>VE</t>
  </si>
  <si>
    <t>Field Good</t>
  </si>
  <si>
    <t>G</t>
  </si>
  <si>
    <t>VG</t>
  </si>
  <si>
    <t>KAZ01</t>
  </si>
  <si>
    <t>Almaty</t>
  </si>
  <si>
    <t>Kazakh Res. Inst. Of Agronomy</t>
  </si>
  <si>
    <t>R. Urazaliev; A.T.  Esimbekova;.G. Sarabaev</t>
  </si>
  <si>
    <t>септ</t>
  </si>
  <si>
    <t>Winter kill</t>
  </si>
  <si>
    <t>7-8</t>
  </si>
  <si>
    <t>8-9</t>
  </si>
  <si>
    <t>Number of tiller</t>
  </si>
  <si>
    <t>2-5</t>
  </si>
  <si>
    <t>2-4</t>
  </si>
  <si>
    <t>2-3</t>
  </si>
  <si>
    <t>3-4</t>
  </si>
  <si>
    <t>8-10</t>
  </si>
  <si>
    <t>10-12</t>
  </si>
  <si>
    <t>3-5</t>
  </si>
  <si>
    <t>4-6</t>
  </si>
  <si>
    <t>1-3</t>
  </si>
  <si>
    <t>4-5</t>
  </si>
  <si>
    <t>1-2</t>
  </si>
  <si>
    <t>10-14</t>
  </si>
  <si>
    <t>6-8</t>
  </si>
  <si>
    <t xml:space="preserve"> 8-9</t>
  </si>
  <si>
    <t>TKM02</t>
  </si>
  <si>
    <t>1-bad, 5-good</t>
  </si>
  <si>
    <t>TUR24</t>
  </si>
  <si>
    <t>TUR26</t>
  </si>
  <si>
    <t>DEU10</t>
  </si>
  <si>
    <t>MEAN</t>
  </si>
  <si>
    <t>Other traits</t>
  </si>
  <si>
    <t>GERMANY</t>
  </si>
  <si>
    <t>Herzogenaurach</t>
  </si>
  <si>
    <t>Saatzucht Josef Braun Gmbh &amp; Co. KG</t>
  </si>
  <si>
    <t>CODE</t>
  </si>
  <si>
    <t>COUNTRY</t>
  </si>
  <si>
    <t>STAE OR TOWN</t>
  </si>
  <si>
    <t>INSTITUTION</t>
  </si>
  <si>
    <t>COOPERATOR</t>
  </si>
  <si>
    <t>LATITUDE</t>
  </si>
  <si>
    <t>LONGITUDE</t>
  </si>
  <si>
    <t>MASL</t>
  </si>
  <si>
    <t>SBP-R (2015-2016)</t>
  </si>
  <si>
    <t>TURKEY</t>
  </si>
  <si>
    <t>Central Field Crop Research Institute</t>
  </si>
  <si>
    <t>39°30'N</t>
  </si>
  <si>
    <t>32°30'E</t>
  </si>
  <si>
    <t>Aegean Agr. Res. Inst.</t>
  </si>
  <si>
    <t>K.Nazari</t>
  </si>
  <si>
    <t>38°35'N</t>
  </si>
  <si>
    <t>27°01'E</t>
  </si>
  <si>
    <t>KAZAKSTAN</t>
  </si>
  <si>
    <t>42°N</t>
  </si>
  <si>
    <t>77° E</t>
  </si>
  <si>
    <t>TURKMENISTAN</t>
  </si>
  <si>
    <t>Ashgabat</t>
  </si>
  <si>
    <t>Turkmenistan Academy of Agric. Sci.</t>
  </si>
  <si>
    <t>O. GARAKHANOV</t>
  </si>
  <si>
    <t>37°87'N</t>
  </si>
  <si>
    <t>58°51'E</t>
  </si>
  <si>
    <t>Bilecik</t>
  </si>
  <si>
    <t>Serdar Dikmen</t>
  </si>
  <si>
    <t>40°09'N</t>
  </si>
  <si>
    <t>29°59'E</t>
  </si>
  <si>
    <t>Necmettin Bolat</t>
  </si>
  <si>
    <t>Days to Heading from Jan. 1</t>
  </si>
  <si>
    <t>1 = Cooperator using a 0 - 100 scale</t>
  </si>
  <si>
    <t>Plant Height, cm</t>
  </si>
  <si>
    <t>2 = Cooperator using a 1-9 scale (1-Resistant,9-Susceptible</t>
  </si>
  <si>
    <t>Awn +</t>
  </si>
  <si>
    <t>W</t>
  </si>
  <si>
    <t>-</t>
  </si>
  <si>
    <t>+</t>
  </si>
  <si>
    <t>;</t>
  </si>
  <si>
    <t>MS</t>
  </si>
  <si>
    <t>MR</t>
  </si>
  <si>
    <t>;3</t>
  </si>
  <si>
    <t>2/7 (1P)</t>
  </si>
  <si>
    <t>dry</t>
  </si>
  <si>
    <t>No Plant</t>
  </si>
  <si>
    <t>;1</t>
  </si>
  <si>
    <t>2+</t>
  </si>
  <si>
    <t>0/7 (1P)</t>
  </si>
  <si>
    <t>VS</t>
  </si>
  <si>
    <t>;1-</t>
  </si>
  <si>
    <t>0/7</t>
  </si>
  <si>
    <t>;2</t>
  </si>
  <si>
    <t>;/3 (%50)</t>
  </si>
  <si>
    <t>;/3  (1P)</t>
  </si>
  <si>
    <t>2/3</t>
  </si>
  <si>
    <t>3/;</t>
  </si>
  <si>
    <t>3/7 (1P)</t>
  </si>
  <si>
    <t>0/6</t>
  </si>
  <si>
    <t>1-</t>
  </si>
  <si>
    <t>6/7 (1P)</t>
  </si>
  <si>
    <t>2++</t>
  </si>
  <si>
    <t>0/2 (1P)</t>
  </si>
  <si>
    <t>Growth room</t>
  </si>
  <si>
    <t>16 Greenhouse</t>
  </si>
  <si>
    <t>Ccn Mean/3R</t>
  </si>
  <si>
    <t>Ccn Grouping</t>
  </si>
  <si>
    <t>Mean -Cr-Gh/3R</t>
  </si>
  <si>
    <t>Cr Grouping</t>
  </si>
  <si>
    <t>TUR09</t>
  </si>
  <si>
    <t>M.Cakmak, S. Belen</t>
  </si>
  <si>
    <t>Ccn</t>
  </si>
  <si>
    <t>Cr</t>
  </si>
  <si>
    <t>TUR07</t>
  </si>
  <si>
    <t>Edirne</t>
  </si>
  <si>
    <t>Trakya Ari</t>
  </si>
  <si>
    <t>I. Ozturk</t>
  </si>
  <si>
    <t>41°40'N</t>
  </si>
  <si>
    <t>39°50'N</t>
  </si>
  <si>
    <t>26°34'E</t>
  </si>
  <si>
    <t>30°10'E</t>
  </si>
  <si>
    <t>49°57'N</t>
  </si>
  <si>
    <t>10°83'E</t>
  </si>
  <si>
    <t>Grain color</t>
  </si>
  <si>
    <t>TUR05*</t>
  </si>
  <si>
    <t>TUR07*</t>
  </si>
  <si>
    <t>TUR09*</t>
  </si>
  <si>
    <t>TUR07*= Edirne 2015 datas</t>
  </si>
  <si>
    <t>NBC Farm</t>
  </si>
  <si>
    <t>Eskisehir-Cifteler</t>
  </si>
  <si>
    <t>39°25'N</t>
  </si>
  <si>
    <t>31°07'E</t>
  </si>
  <si>
    <t>TUR05* = Ankara 2015 datas</t>
  </si>
  <si>
    <t>TUR07* = Edirne 2015 datas</t>
  </si>
  <si>
    <t>TUR09* = Eskişehir 2015 datas</t>
  </si>
  <si>
    <t>Dikmen Farm</t>
  </si>
  <si>
    <t>N.Akcin; E. Donmez; S. Yazar; T. Sanal</t>
  </si>
  <si>
    <t>Transitional Zone Agricultural Research Institute</t>
  </si>
  <si>
    <t>OVERALL</t>
  </si>
  <si>
    <t xml:space="preserve">OVERALL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</si>
</sst>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_)"/>
    <numFmt numFmtId="165" formatCode="0.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erdana"/>
      <family val="2"/>
    </font>
    <font>
      <sz val="10"/>
      <name val="Arial"/>
      <family val="2"/>
    </font>
    <font>
      <sz val="9"/>
      <name val="Arial"/>
      <family val="2"/>
      <charset val="162"/>
    </font>
    <font>
      <sz val="11"/>
      <color theme="1"/>
      <name val="Calibri"/>
      <family val="2"/>
      <charset val="178"/>
      <scheme val="minor"/>
    </font>
    <font>
      <sz val="9"/>
      <color indexed="8"/>
      <name val="Arial"/>
      <family val="2"/>
      <charset val="162"/>
    </font>
    <font>
      <b/>
      <sz val="9"/>
      <name val="Arial"/>
      <family val="2"/>
      <charset val="162"/>
    </font>
    <font>
      <b/>
      <sz val="9"/>
      <color indexed="8"/>
      <name val="Arial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indexed="10"/>
      <name val="Arial"/>
      <family val="2"/>
      <charset val="162"/>
    </font>
    <font>
      <sz val="9"/>
      <color rgb="FFFF0000"/>
      <name val="Arial"/>
      <family val="2"/>
      <charset val="162"/>
    </font>
    <font>
      <b/>
      <i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sz val="1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2" fillId="0" borderId="0"/>
    <xf numFmtId="0" fontId="3" fillId="0" borderId="0"/>
    <xf numFmtId="0" fontId="5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5" fillId="0" borderId="0"/>
  </cellStyleXfs>
  <cellXfs count="222">
    <xf numFmtId="0" fontId="0" fillId="0" borderId="0" xfId="0"/>
    <xf numFmtId="0" fontId="7" fillId="0" borderId="1" xfId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center"/>
    </xf>
    <xf numFmtId="0" fontId="7" fillId="0" borderId="1" xfId="6" applyFont="1" applyFill="1" applyBorder="1" applyAlignment="1">
      <alignment horizontal="left" vertical="center"/>
    </xf>
    <xf numFmtId="0" fontId="4" fillId="0" borderId="1" xfId="6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1" fontId="4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4" fillId="0" borderId="1" xfId="6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1" fontId="4" fillId="0" borderId="1" xfId="6" applyNumberFormat="1" applyFont="1" applyFill="1" applyBorder="1" applyAlignment="1">
      <alignment horizontal="center" vertical="center"/>
    </xf>
    <xf numFmtId="0" fontId="9" fillId="0" borderId="1" xfId="0" applyFont="1" applyBorder="1"/>
    <xf numFmtId="0" fontId="10" fillId="0" borderId="0" xfId="0" applyFont="1" applyAlignment="1">
      <alignment horizontal="left"/>
    </xf>
    <xf numFmtId="0" fontId="7" fillId="0" borderId="0" xfId="1" applyFont="1" applyFill="1" applyBorder="1" applyAlignment="1" applyProtection="1">
      <alignment horizontal="left"/>
    </xf>
    <xf numFmtId="0" fontId="9" fillId="0" borderId="0" xfId="0" applyFont="1"/>
    <xf numFmtId="0" fontId="10" fillId="0" borderId="0" xfId="0" applyFont="1"/>
    <xf numFmtId="0" fontId="10" fillId="0" borderId="1" xfId="0" applyFont="1" applyFill="1" applyBorder="1" applyAlignment="1"/>
    <xf numFmtId="0" fontId="10" fillId="0" borderId="1" xfId="0" applyFont="1" applyFill="1" applyBorder="1" applyAlignment="1">
      <alignment horizontal="center"/>
    </xf>
    <xf numFmtId="0" fontId="7" fillId="0" borderId="1" xfId="1" applyFont="1" applyFill="1" applyBorder="1" applyAlignment="1">
      <alignment horizontal="left"/>
    </xf>
    <xf numFmtId="0" fontId="9" fillId="0" borderId="2" xfId="0" applyFont="1" applyFill="1" applyBorder="1"/>
    <xf numFmtId="0" fontId="9" fillId="0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left" vertical="center"/>
    </xf>
    <xf numFmtId="0" fontId="9" fillId="0" borderId="2" xfId="0" applyFont="1" applyFill="1" applyBorder="1" applyAlignment="1"/>
    <xf numFmtId="0" fontId="9" fillId="0" borderId="3" xfId="0" applyFont="1" applyFill="1" applyBorder="1"/>
    <xf numFmtId="0" fontId="9" fillId="0" borderId="3" xfId="0" applyFont="1" applyFill="1" applyBorder="1" applyAlignment="1">
      <alignment horizontal="center"/>
    </xf>
    <xf numFmtId="0" fontId="4" fillId="0" borderId="3" xfId="2" applyNumberFormat="1" applyFont="1" applyFill="1" applyBorder="1" applyAlignment="1">
      <alignment horizontal="left"/>
    </xf>
    <xf numFmtId="0" fontId="9" fillId="0" borderId="3" xfId="0" applyFont="1" applyFill="1" applyBorder="1" applyAlignment="1"/>
    <xf numFmtId="0" fontId="7" fillId="0" borderId="3" xfId="1" applyFont="1" applyFill="1" applyBorder="1" applyAlignment="1">
      <alignment horizontal="left"/>
    </xf>
    <xf numFmtId="0" fontId="4" fillId="0" borderId="3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/>
    </xf>
    <xf numFmtId="0" fontId="4" fillId="0" borderId="3" xfId="2" applyFont="1" applyFill="1" applyBorder="1" applyAlignment="1" applyProtection="1">
      <alignment horizontal="left"/>
    </xf>
    <xf numFmtId="164" fontId="4" fillId="0" borderId="3" xfId="2" applyNumberFormat="1" applyFont="1" applyFill="1" applyBorder="1" applyAlignment="1" applyProtection="1">
      <alignment horizontal="left" vertical="center"/>
    </xf>
    <xf numFmtId="0" fontId="4" fillId="0" borderId="3" xfId="2" applyFont="1" applyFill="1" applyBorder="1" applyAlignment="1" applyProtection="1">
      <alignment horizontal="left" vertical="center"/>
    </xf>
    <xf numFmtId="0" fontId="4" fillId="0" borderId="3" xfId="2" applyFont="1" applyFill="1" applyBorder="1" applyAlignment="1">
      <alignment horizontal="left"/>
    </xf>
    <xf numFmtId="0" fontId="4" fillId="0" borderId="3" xfId="2" applyFont="1" applyFill="1" applyBorder="1" applyAlignment="1"/>
    <xf numFmtId="164" fontId="4" fillId="0" borderId="3" xfId="2" applyNumberFormat="1" applyFont="1" applyFill="1" applyBorder="1" applyAlignment="1" applyProtection="1">
      <alignment horizontal="left"/>
    </xf>
    <xf numFmtId="0" fontId="9" fillId="0" borderId="4" xfId="0" applyFont="1" applyFill="1" applyBorder="1"/>
    <xf numFmtId="0" fontId="9" fillId="0" borderId="4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left" vertical="center"/>
    </xf>
    <xf numFmtId="0" fontId="9" fillId="0" borderId="4" xfId="0" applyFont="1" applyFill="1" applyBorder="1" applyAlignment="1"/>
    <xf numFmtId="0" fontId="4" fillId="0" borderId="3" xfId="1" applyFont="1" applyFill="1" applyBorder="1" applyAlignment="1">
      <alignment horizontal="left"/>
    </xf>
    <xf numFmtId="0" fontId="4" fillId="0" borderId="4" xfId="1" applyFont="1" applyFill="1" applyBorder="1" applyAlignment="1">
      <alignment horizontal="left"/>
    </xf>
    <xf numFmtId="0" fontId="9" fillId="0" borderId="0" xfId="0" applyFont="1" applyAlignment="1">
      <alignment horizontal="center"/>
    </xf>
    <xf numFmtId="0" fontId="10" fillId="0" borderId="2" xfId="0" applyFont="1" applyBorder="1"/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0" fontId="9" fillId="0" borderId="0" xfId="0" applyFont="1" applyBorder="1"/>
    <xf numFmtId="0" fontId="9" fillId="0" borderId="2" xfId="0" applyFont="1" applyFill="1" applyBorder="1" applyAlignment="1">
      <alignment wrapText="1"/>
    </xf>
    <xf numFmtId="49" fontId="4" fillId="0" borderId="2" xfId="2" applyNumberFormat="1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/>
    </xf>
    <xf numFmtId="0" fontId="4" fillId="0" borderId="2" xfId="2" applyFont="1" applyFill="1" applyBorder="1"/>
    <xf numFmtId="49" fontId="9" fillId="0" borderId="2" xfId="0" applyNumberFormat="1" applyFont="1" applyBorder="1" applyAlignment="1">
      <alignment horizontal="center"/>
    </xf>
    <xf numFmtId="0" fontId="4" fillId="0" borderId="3" xfId="2" applyNumberFormat="1" applyFont="1" applyFill="1" applyBorder="1" applyAlignment="1">
      <alignment horizontal="left" wrapText="1"/>
    </xf>
    <xf numFmtId="49" fontId="4" fillId="0" borderId="3" xfId="2" applyNumberFormat="1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/>
    </xf>
    <xf numFmtId="0" fontId="4" fillId="0" borderId="3" xfId="2" applyFont="1" applyFill="1" applyBorder="1"/>
    <xf numFmtId="49" fontId="9" fillId="0" borderId="3" xfId="0" applyNumberFormat="1" applyFont="1" applyBorder="1" applyAlignment="1">
      <alignment horizontal="center"/>
    </xf>
    <xf numFmtId="0" fontId="9" fillId="0" borderId="3" xfId="0" applyFont="1" applyFill="1" applyBorder="1" applyAlignment="1">
      <alignment wrapText="1"/>
    </xf>
    <xf numFmtId="0" fontId="4" fillId="0" borderId="3" xfId="2" applyFont="1" applyFill="1" applyBorder="1" applyAlignment="1">
      <alignment horizontal="left" wrapText="1"/>
    </xf>
    <xf numFmtId="164" fontId="4" fillId="0" borderId="3" xfId="2" applyNumberFormat="1" applyFont="1" applyFill="1" applyBorder="1" applyAlignment="1" applyProtection="1">
      <alignment horizontal="left" wrapText="1"/>
    </xf>
    <xf numFmtId="0" fontId="9" fillId="0" borderId="4" xfId="0" applyFont="1" applyFill="1" applyBorder="1" applyAlignment="1">
      <alignment wrapText="1"/>
    </xf>
    <xf numFmtId="0" fontId="4" fillId="0" borderId="4" xfId="2" applyNumberFormat="1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/>
    </xf>
    <xf numFmtId="0" fontId="4" fillId="0" borderId="4" xfId="2" applyFont="1" applyFill="1" applyBorder="1"/>
    <xf numFmtId="49" fontId="9" fillId="0" borderId="4" xfId="0" applyNumberFormat="1" applyFont="1" applyBorder="1" applyAlignment="1">
      <alignment horizontal="center"/>
    </xf>
    <xf numFmtId="0" fontId="4" fillId="0" borderId="2" xfId="2" applyFont="1" applyFill="1" applyBorder="1" applyAlignment="1">
      <alignment horizontal="center"/>
    </xf>
    <xf numFmtId="0" fontId="4" fillId="0" borderId="3" xfId="2" applyFont="1" applyFill="1" applyBorder="1" applyAlignment="1">
      <alignment horizontal="center"/>
    </xf>
    <xf numFmtId="0" fontId="4" fillId="0" borderId="3" xfId="2" applyNumberFormat="1" applyFont="1" applyFill="1" applyBorder="1" applyAlignment="1">
      <alignment horizontal="center" vertical="center"/>
    </xf>
    <xf numFmtId="49" fontId="4" fillId="0" borderId="4" xfId="2" applyNumberFormat="1" applyFont="1" applyFill="1" applyBorder="1" applyAlignment="1">
      <alignment horizontal="center" vertical="center"/>
    </xf>
    <xf numFmtId="0" fontId="4" fillId="0" borderId="4" xfId="2" applyFont="1" applyFill="1" applyBorder="1" applyAlignment="1">
      <alignment horizontal="center"/>
    </xf>
    <xf numFmtId="0" fontId="4" fillId="0" borderId="2" xfId="2" applyNumberFormat="1" applyFont="1" applyFill="1" applyBorder="1" applyAlignment="1">
      <alignment horizontal="center" vertical="center"/>
    </xf>
    <xf numFmtId="0" fontId="10" fillId="0" borderId="13" xfId="0" applyFont="1" applyFill="1" applyBorder="1" applyAlignment="1"/>
    <xf numFmtId="0" fontId="10" fillId="0" borderId="14" xfId="0" applyFont="1" applyBorder="1" applyAlignment="1"/>
    <xf numFmtId="0" fontId="10" fillId="0" borderId="13" xfId="0" applyFont="1" applyBorder="1" applyAlignment="1"/>
    <xf numFmtId="0" fontId="10" fillId="0" borderId="15" xfId="0" applyFont="1" applyBorder="1" applyAlignment="1"/>
    <xf numFmtId="0" fontId="10" fillId="0" borderId="13" xfId="0" applyFont="1" applyBorder="1"/>
    <xf numFmtId="0" fontId="10" fillId="0" borderId="14" xfId="0" applyFont="1" applyBorder="1"/>
    <xf numFmtId="0" fontId="8" fillId="0" borderId="5" xfId="0" applyFont="1" applyFill="1" applyBorder="1" applyAlignment="1">
      <alignment horizontal="center"/>
    </xf>
    <xf numFmtId="0" fontId="11" fillId="0" borderId="6" xfId="0" applyFont="1" applyFill="1" applyBorder="1" applyAlignment="1">
      <alignment horizontal="center"/>
    </xf>
    <xf numFmtId="0" fontId="9" fillId="0" borderId="5" xfId="0" applyFont="1" applyFill="1" applyBorder="1"/>
    <xf numFmtId="0" fontId="12" fillId="0" borderId="6" xfId="0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0" fontId="4" fillId="0" borderId="5" xfId="2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1" fontId="9" fillId="0" borderId="5" xfId="0" applyNumberFormat="1" applyFont="1" applyBorder="1" applyAlignment="1">
      <alignment horizontal="center"/>
    </xf>
    <xf numFmtId="0" fontId="4" fillId="0" borderId="7" xfId="2" applyNumberFormat="1" applyFont="1" applyFill="1" applyBorder="1" applyAlignment="1">
      <alignment horizontal="left"/>
    </xf>
    <xf numFmtId="0" fontId="12" fillId="0" borderId="8" xfId="0" applyFont="1" applyBorder="1" applyAlignment="1">
      <alignment horizontal="center"/>
    </xf>
    <xf numFmtId="49" fontId="9" fillId="0" borderId="7" xfId="0" applyNumberFormat="1" applyFont="1" applyBorder="1" applyAlignment="1">
      <alignment horizontal="center"/>
    </xf>
    <xf numFmtId="0" fontId="4" fillId="0" borderId="7" xfId="2" applyNumberFormat="1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1" fontId="9" fillId="0" borderId="7" xfId="0" applyNumberFormat="1" applyFont="1" applyBorder="1" applyAlignment="1">
      <alignment horizontal="center"/>
    </xf>
    <xf numFmtId="0" fontId="9" fillId="0" borderId="7" xfId="0" applyFont="1" applyFill="1" applyBorder="1"/>
    <xf numFmtId="0" fontId="9" fillId="0" borderId="7" xfId="0" applyFont="1" applyFill="1" applyBorder="1" applyAlignment="1"/>
    <xf numFmtId="0" fontId="4" fillId="0" borderId="7" xfId="2" applyFont="1" applyFill="1" applyBorder="1" applyAlignment="1">
      <alignment horizontal="left"/>
    </xf>
    <xf numFmtId="164" fontId="4" fillId="0" borderId="7" xfId="2" applyNumberFormat="1" applyFont="1" applyFill="1" applyBorder="1" applyAlignment="1" applyProtection="1">
      <alignment horizontal="left"/>
    </xf>
    <xf numFmtId="0" fontId="9" fillId="0" borderId="10" xfId="0" applyFont="1" applyFill="1" applyBorder="1"/>
    <xf numFmtId="0" fontId="12" fillId="0" borderId="12" xfId="0" applyFont="1" applyBorder="1" applyAlignment="1">
      <alignment horizontal="center"/>
    </xf>
    <xf numFmtId="49" fontId="9" fillId="0" borderId="10" xfId="0" applyNumberFormat="1" applyFont="1" applyBorder="1" applyAlignment="1">
      <alignment horizontal="center"/>
    </xf>
    <xf numFmtId="0" fontId="4" fillId="0" borderId="10" xfId="2" applyNumberFormat="1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1" fontId="9" fillId="0" borderId="10" xfId="0" applyNumberFormat="1" applyFont="1" applyBorder="1" applyAlignment="1">
      <alignment horizontal="center"/>
    </xf>
    <xf numFmtId="0" fontId="9" fillId="0" borderId="13" xfId="0" applyFont="1" applyBorder="1"/>
    <xf numFmtId="0" fontId="10" fillId="0" borderId="14" xfId="0" applyFont="1" applyBorder="1" applyAlignment="1">
      <alignment horizontal="right"/>
    </xf>
    <xf numFmtId="1" fontId="10" fillId="0" borderId="13" xfId="0" applyNumberFormat="1" applyFont="1" applyBorder="1" applyAlignment="1">
      <alignment horizontal="center"/>
    </xf>
    <xf numFmtId="0" fontId="9" fillId="0" borderId="14" xfId="0" applyFont="1" applyBorder="1"/>
    <xf numFmtId="1" fontId="10" fillId="0" borderId="14" xfId="0" applyNumberFormat="1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10" fillId="0" borderId="13" xfId="0" applyFont="1" applyFill="1" applyBorder="1"/>
    <xf numFmtId="0" fontId="9" fillId="0" borderId="5" xfId="0" applyNumberFormat="1" applyFont="1" applyBorder="1" applyAlignment="1">
      <alignment horizontal="center"/>
    </xf>
    <xf numFmtId="0" fontId="4" fillId="0" borderId="5" xfId="7" applyNumberFormat="1" applyFont="1" applyFill="1" applyBorder="1" applyAlignment="1">
      <alignment horizontal="center" vertical="center"/>
    </xf>
    <xf numFmtId="0" fontId="9" fillId="0" borderId="7" xfId="0" applyNumberFormat="1" applyFont="1" applyBorder="1" applyAlignment="1">
      <alignment horizontal="center"/>
    </xf>
    <xf numFmtId="0" fontId="4" fillId="0" borderId="7" xfId="7" applyNumberFormat="1" applyFont="1" applyFill="1" applyBorder="1" applyAlignment="1">
      <alignment horizontal="center" vertical="center"/>
    </xf>
    <xf numFmtId="0" fontId="4" fillId="0" borderId="7" xfId="7" applyNumberFormat="1" applyFont="1" applyFill="1" applyBorder="1" applyAlignment="1" applyProtection="1">
      <alignment horizontal="center" vertical="center"/>
    </xf>
    <xf numFmtId="0" fontId="9" fillId="0" borderId="10" xfId="0" applyNumberFormat="1" applyFont="1" applyBorder="1" applyAlignment="1">
      <alignment horizontal="center"/>
    </xf>
    <xf numFmtId="0" fontId="4" fillId="0" borderId="10" xfId="2" applyFont="1" applyFill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12" xfId="0" applyFont="1" applyBorder="1"/>
    <xf numFmtId="0" fontId="9" fillId="0" borderId="11" xfId="0" applyFont="1" applyFill="1" applyBorder="1"/>
    <xf numFmtId="0" fontId="13" fillId="0" borderId="0" xfId="0" applyFont="1" applyAlignment="1">
      <alignment horizontal="right"/>
    </xf>
    <xf numFmtId="0" fontId="13" fillId="0" borderId="0" xfId="0" applyFont="1"/>
    <xf numFmtId="0" fontId="10" fillId="0" borderId="0" xfId="0" applyFont="1" applyAlignment="1">
      <alignment horizontal="right"/>
    </xf>
    <xf numFmtId="0" fontId="10" fillId="0" borderId="0" xfId="0" applyFont="1" applyAlignment="1">
      <alignment horizontal="center"/>
    </xf>
    <xf numFmtId="0" fontId="4" fillId="0" borderId="2" xfId="0" applyNumberFormat="1" applyFont="1" applyBorder="1" applyAlignment="1">
      <alignment horizontal="center" vertical="top"/>
    </xf>
    <xf numFmtId="0" fontId="9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top"/>
    </xf>
    <xf numFmtId="0" fontId="4" fillId="0" borderId="3" xfId="0" applyNumberFormat="1" applyFont="1" applyBorder="1" applyAlignment="1">
      <alignment horizontal="center" vertical="top"/>
    </xf>
    <xf numFmtId="0" fontId="9" fillId="0" borderId="3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 vertical="top"/>
    </xf>
    <xf numFmtId="0" fontId="4" fillId="0" borderId="4" xfId="0" applyNumberFormat="1" applyFont="1" applyBorder="1" applyAlignment="1">
      <alignment horizontal="center" vertical="top"/>
    </xf>
    <xf numFmtId="0" fontId="9" fillId="0" borderId="4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 vertical="top"/>
    </xf>
    <xf numFmtId="0" fontId="9" fillId="0" borderId="10" xfId="0" applyFont="1" applyFill="1" applyBorder="1" applyAlignment="1">
      <alignment horizontal="center"/>
    </xf>
    <xf numFmtId="0" fontId="10" fillId="0" borderId="5" xfId="0" applyFont="1" applyBorder="1" applyAlignment="1"/>
    <xf numFmtId="0" fontId="9" fillId="0" borderId="6" xfId="0" applyFont="1" applyBorder="1" applyAlignment="1">
      <alignment horizontal="center"/>
    </xf>
    <xf numFmtId="0" fontId="10" fillId="0" borderId="7" xfId="0" applyFont="1" applyBorder="1" applyAlignment="1"/>
    <xf numFmtId="0" fontId="9" fillId="0" borderId="8" xfId="0" applyFont="1" applyBorder="1" applyAlignment="1">
      <alignment horizontal="center"/>
    </xf>
    <xf numFmtId="1" fontId="10" fillId="0" borderId="13" xfId="0" applyNumberFormat="1" applyFont="1" applyBorder="1" applyAlignment="1">
      <alignment horizontal="left"/>
    </xf>
    <xf numFmtId="0" fontId="9" fillId="0" borderId="14" xfId="0" applyFont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9" fillId="0" borderId="0" xfId="0" applyFont="1" applyAlignment="1">
      <alignment horizontal="left"/>
    </xf>
    <xf numFmtId="49" fontId="9" fillId="0" borderId="0" xfId="0" applyNumberFormat="1" applyFont="1"/>
    <xf numFmtId="0" fontId="10" fillId="0" borderId="1" xfId="0" applyFont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10" fillId="0" borderId="2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center" vertical="center"/>
    </xf>
    <xf numFmtId="49" fontId="4" fillId="0" borderId="2" xfId="2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49" fontId="4" fillId="0" borderId="3" xfId="2" applyNumberFormat="1" applyFont="1" applyFill="1" applyBorder="1" applyAlignment="1">
      <alignment horizontal="center"/>
    </xf>
    <xf numFmtId="0" fontId="4" fillId="0" borderId="3" xfId="2" applyFont="1" applyFill="1" applyBorder="1" applyAlignment="1" applyProtection="1">
      <alignment horizontal="center"/>
    </xf>
    <xf numFmtId="0" fontId="9" fillId="0" borderId="3" xfId="0" applyFont="1" applyFill="1" applyBorder="1" applyAlignment="1">
      <alignment vertical="top" wrapText="1"/>
    </xf>
    <xf numFmtId="0" fontId="4" fillId="0" borderId="3" xfId="2" applyFont="1" applyFill="1" applyBorder="1" applyAlignment="1" applyProtection="1">
      <alignment horizontal="center" vertical="center"/>
    </xf>
    <xf numFmtId="164" fontId="4" fillId="0" borderId="3" xfId="2" applyNumberFormat="1" applyFont="1" applyFill="1" applyBorder="1" applyAlignment="1" applyProtection="1">
      <alignment horizontal="center"/>
    </xf>
    <xf numFmtId="0" fontId="4" fillId="0" borderId="4" xfId="0" applyFont="1" applyFill="1" applyBorder="1" applyAlignment="1">
      <alignment horizontal="center" vertical="center"/>
    </xf>
    <xf numFmtId="49" fontId="4" fillId="0" borderId="4" xfId="2" applyNumberFormat="1" applyFont="1" applyFill="1" applyBorder="1" applyAlignment="1">
      <alignment horizontal="center"/>
    </xf>
    <xf numFmtId="0" fontId="10" fillId="0" borderId="1" xfId="0" applyFont="1" applyBorder="1" applyAlignment="1">
      <alignment horizontal="right"/>
    </xf>
    <xf numFmtId="49" fontId="10" fillId="0" borderId="1" xfId="0" applyNumberFormat="1" applyFont="1" applyBorder="1" applyAlignment="1">
      <alignment horizontal="center"/>
    </xf>
    <xf numFmtId="0" fontId="7" fillId="0" borderId="0" xfId="2" applyFont="1" applyFill="1"/>
    <xf numFmtId="0" fontId="10" fillId="0" borderId="0" xfId="0" applyFont="1" applyFill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/>
    </xf>
    <xf numFmtId="0" fontId="9" fillId="0" borderId="0" xfId="0" applyNumberFormat="1" applyFont="1" applyFill="1" applyBorder="1" applyAlignment="1">
      <alignment horizontal="center" shrinkToFit="1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49" fontId="9" fillId="0" borderId="0" xfId="0" applyNumberFormat="1" applyFont="1" applyFill="1" applyBorder="1" applyAlignment="1">
      <alignment horizontal="center" shrinkToFit="1"/>
    </xf>
    <xf numFmtId="0" fontId="9" fillId="0" borderId="0" xfId="0" applyFont="1" applyFill="1" applyBorder="1" applyAlignment="1">
      <alignment horizontal="center" vertical="center" shrinkToFit="1"/>
    </xf>
    <xf numFmtId="0" fontId="10" fillId="0" borderId="1" xfId="0" applyFont="1" applyBorder="1" applyAlignment="1"/>
    <xf numFmtId="0" fontId="10" fillId="0" borderId="1" xfId="0" applyFont="1" applyBorder="1" applyAlignment="1">
      <alignment horizontal="left" vertical="center"/>
    </xf>
    <xf numFmtId="1" fontId="9" fillId="0" borderId="2" xfId="0" applyNumberFormat="1" applyFont="1" applyBorder="1" applyAlignment="1">
      <alignment horizontal="center"/>
    </xf>
    <xf numFmtId="1" fontId="9" fillId="0" borderId="3" xfId="0" applyNumberFormat="1" applyFont="1" applyBorder="1" applyAlignment="1">
      <alignment horizontal="center"/>
    </xf>
    <xf numFmtId="1" fontId="9" fillId="0" borderId="4" xfId="0" applyNumberFormat="1" applyFont="1" applyBorder="1" applyAlignment="1">
      <alignment horizontal="center"/>
    </xf>
    <xf numFmtId="165" fontId="9" fillId="0" borderId="2" xfId="8" applyNumberFormat="1" applyFont="1" applyFill="1" applyBorder="1" applyAlignment="1">
      <alignment horizontal="center"/>
    </xf>
    <xf numFmtId="165" fontId="9" fillId="0" borderId="3" xfId="8" applyNumberFormat="1" applyFont="1" applyFill="1" applyBorder="1" applyAlignment="1">
      <alignment horizontal="center"/>
    </xf>
    <xf numFmtId="165" fontId="9" fillId="0" borderId="4" xfId="8" applyNumberFormat="1" applyFont="1" applyFill="1" applyBorder="1" applyAlignment="1">
      <alignment horizontal="center"/>
    </xf>
    <xf numFmtId="0" fontId="10" fillId="0" borderId="1" xfId="0" applyFont="1" applyBorder="1" applyAlignment="1">
      <alignment vertical="center"/>
    </xf>
    <xf numFmtId="0" fontId="9" fillId="0" borderId="0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9" fillId="0" borderId="2" xfId="0" applyNumberFormat="1" applyFont="1" applyFill="1" applyBorder="1" applyAlignment="1">
      <alignment horizontal="center" shrinkToFit="1"/>
    </xf>
    <xf numFmtId="0" fontId="9" fillId="0" borderId="3" xfId="0" applyNumberFormat="1" applyFont="1" applyFill="1" applyBorder="1" applyAlignment="1">
      <alignment horizontal="center" shrinkToFit="1"/>
    </xf>
    <xf numFmtId="0" fontId="9" fillId="0" borderId="4" xfId="0" applyNumberFormat="1" applyFont="1" applyFill="1" applyBorder="1" applyAlignment="1">
      <alignment horizontal="center" shrinkToFit="1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shrinkToFit="1"/>
    </xf>
    <xf numFmtId="49" fontId="9" fillId="0" borderId="3" xfId="0" applyNumberFormat="1" applyFont="1" applyFill="1" applyBorder="1" applyAlignment="1">
      <alignment horizontal="center" vertical="center" shrinkToFit="1"/>
    </xf>
    <xf numFmtId="0" fontId="9" fillId="0" borderId="3" xfId="0" applyNumberFormat="1" applyFont="1" applyFill="1" applyBorder="1" applyAlignment="1">
      <alignment horizontal="center" vertical="center" shrinkToFit="1"/>
    </xf>
    <xf numFmtId="0" fontId="9" fillId="0" borderId="4" xfId="0" applyNumberFormat="1" applyFont="1" applyFill="1" applyBorder="1" applyAlignment="1">
      <alignment horizontal="center" vertical="center" shrinkToFit="1"/>
    </xf>
    <xf numFmtId="0" fontId="10" fillId="0" borderId="0" xfId="0" applyFont="1" applyBorder="1" applyAlignment="1">
      <alignment horizontal="left" vertical="center"/>
    </xf>
    <xf numFmtId="0" fontId="7" fillId="0" borderId="1" xfId="0" applyFont="1" applyBorder="1" applyAlignment="1">
      <alignment horizontal="left"/>
    </xf>
    <xf numFmtId="1" fontId="4" fillId="0" borderId="1" xfId="0" applyNumberFormat="1" applyFont="1" applyBorder="1" applyAlignment="1">
      <alignment horizontal="center"/>
    </xf>
    <xf numFmtId="0" fontId="9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center" vertical="center"/>
    </xf>
    <xf numFmtId="49" fontId="9" fillId="0" borderId="4" xfId="0" applyNumberFormat="1" applyFont="1" applyFill="1" applyBorder="1" applyAlignment="1">
      <alignment horizontal="center" vertical="center"/>
    </xf>
    <xf numFmtId="0" fontId="10" fillId="0" borderId="0" xfId="0" applyFont="1" applyFill="1" applyBorder="1"/>
    <xf numFmtId="0" fontId="10" fillId="0" borderId="0" xfId="0" applyFont="1" applyFill="1" applyBorder="1" applyAlignment="1"/>
    <xf numFmtId="0" fontId="10" fillId="0" borderId="0" xfId="0" applyFont="1" applyBorder="1" applyAlignment="1"/>
    <xf numFmtId="0" fontId="6" fillId="0" borderId="1" xfId="0" applyFont="1" applyFill="1" applyBorder="1" applyAlignment="1">
      <alignment horizontal="left"/>
    </xf>
    <xf numFmtId="0" fontId="9" fillId="0" borderId="0" xfId="0" applyFont="1" applyFill="1"/>
    <xf numFmtId="49" fontId="10" fillId="0" borderId="1" xfId="0" applyNumberFormat="1" applyFont="1" applyBorder="1" applyAlignment="1">
      <alignment horizontal="left"/>
    </xf>
    <xf numFmtId="0" fontId="10" fillId="0" borderId="2" xfId="0" applyFont="1" applyBorder="1" applyAlignment="1">
      <alignment horizontal="left"/>
    </xf>
  </cellXfs>
  <cellStyles count="9">
    <cellStyle name="chemes]_x000a__x000a_Sci-Fi=_x000a__x000a_Nature=_x000a__x000a_robin=_x000a__x000a__x000a__x000a_[SoundScheme.Nature]_x000a__x000a_SystemAsterisk=C:\SNDSYS" xfId="1"/>
    <cellStyle name="chemes]_x000a__x000a_Sci-Fi=_x000a__x000a_Nature=_x000a__x000a_robin=_x000a__x000a__x000a__x000a_[SoundScheme.Nature]_x000a__x000a_SystemAsterisk=C:\SNDSYS 10" xfId="6"/>
    <cellStyle name="chemes]_x000d__x000a_Sci-Fi=_x000d__x000a_Nature=_x000d__x000a_robin=_x000d__x000a__x000d__x000a_[SoundScheme.Nature]_x000d__x000a_SystemAsterisk=C:\SNDSYS" xfId="2"/>
    <cellStyle name="chemes]_x000d__x000a_Sci-Fi=_x000d__x000a_Nature=_x000d__x000a_robin=_x000d__x000a__x000d__x000a_[SoundScheme.Nature]_x000d__x000a_SystemAsterisk=C:\SNDSYS 2" xfId="5"/>
    <cellStyle name="Normal" xfId="0" builtinId="0"/>
    <cellStyle name="Normal 16" xfId="4"/>
    <cellStyle name="Normal 2" xfId="8"/>
    <cellStyle name="Normal 4" xfId="3"/>
    <cellStyle name="Normal_Sheet1_1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E16" sqref="E16"/>
    </sheetView>
  </sheetViews>
  <sheetFormatPr defaultRowHeight="12" x14ac:dyDescent="0.2"/>
  <cols>
    <col min="1" max="1" width="9.140625" style="22"/>
    <col min="2" max="2" width="14.5703125" style="22" customWidth="1"/>
    <col min="3" max="3" width="15.7109375" style="22" customWidth="1"/>
    <col min="4" max="4" width="15.85546875" style="22" customWidth="1"/>
    <col min="5" max="5" width="15.5703125" style="22" customWidth="1"/>
    <col min="6" max="16384" width="9.140625" style="22"/>
  </cols>
  <sheetData>
    <row r="1" spans="1:8" x14ac:dyDescent="0.2">
      <c r="A1" s="9" t="s">
        <v>437</v>
      </c>
      <c r="B1" s="10"/>
      <c r="C1" s="10"/>
      <c r="D1" s="10"/>
      <c r="E1" s="10"/>
      <c r="F1" s="11"/>
      <c r="G1" s="11"/>
      <c r="H1" s="11"/>
    </row>
    <row r="2" spans="1:8" x14ac:dyDescent="0.2">
      <c r="A2" s="1" t="s">
        <v>429</v>
      </c>
      <c r="B2" s="1" t="s">
        <v>430</v>
      </c>
      <c r="C2" s="1" t="s">
        <v>431</v>
      </c>
      <c r="D2" s="1" t="s">
        <v>432</v>
      </c>
      <c r="E2" s="1" t="s">
        <v>433</v>
      </c>
      <c r="F2" s="12" t="s">
        <v>434</v>
      </c>
      <c r="G2" s="12" t="s">
        <v>435</v>
      </c>
      <c r="H2" s="12" t="s">
        <v>436</v>
      </c>
    </row>
    <row r="3" spans="1:8" x14ac:dyDescent="0.2">
      <c r="A3" s="5" t="s">
        <v>423</v>
      </c>
      <c r="B3" s="6" t="s">
        <v>426</v>
      </c>
      <c r="C3" s="17" t="s">
        <v>427</v>
      </c>
      <c r="D3" s="19"/>
      <c r="E3" s="14" t="s">
        <v>428</v>
      </c>
      <c r="F3" s="3" t="s">
        <v>510</v>
      </c>
      <c r="G3" s="3" t="s">
        <v>511</v>
      </c>
      <c r="H3" s="194">
        <v>344</v>
      </c>
    </row>
    <row r="4" spans="1:8" x14ac:dyDescent="0.2">
      <c r="A4" s="5" t="s">
        <v>396</v>
      </c>
      <c r="B4" s="6" t="s">
        <v>446</v>
      </c>
      <c r="C4" s="2" t="s">
        <v>397</v>
      </c>
      <c r="D4" s="2" t="s">
        <v>398</v>
      </c>
      <c r="E4" s="2" t="s">
        <v>399</v>
      </c>
      <c r="F4" s="3" t="s">
        <v>447</v>
      </c>
      <c r="G4" s="3" t="s">
        <v>448</v>
      </c>
      <c r="H4" s="4">
        <v>740</v>
      </c>
    </row>
    <row r="5" spans="1:8" s="219" customFormat="1" x14ac:dyDescent="0.2">
      <c r="A5" s="1" t="s">
        <v>419</v>
      </c>
      <c r="B5" s="13" t="s">
        <v>449</v>
      </c>
      <c r="C5" s="2" t="s">
        <v>450</v>
      </c>
      <c r="D5" s="2" t="s">
        <v>451</v>
      </c>
      <c r="E5" s="2" t="s">
        <v>452</v>
      </c>
      <c r="F5" s="3" t="s">
        <v>453</v>
      </c>
      <c r="G5" s="3" t="s">
        <v>454</v>
      </c>
      <c r="H5" s="16"/>
    </row>
    <row r="6" spans="1:8" x14ac:dyDescent="0.2">
      <c r="A6" s="1" t="s">
        <v>310</v>
      </c>
      <c r="B6" s="2" t="s">
        <v>438</v>
      </c>
      <c r="C6" s="2" t="s">
        <v>311</v>
      </c>
      <c r="D6" s="2" t="s">
        <v>439</v>
      </c>
      <c r="E6" s="2" t="s">
        <v>525</v>
      </c>
      <c r="F6" s="3" t="s">
        <v>440</v>
      </c>
      <c r="G6" s="3" t="s">
        <v>441</v>
      </c>
      <c r="H6" s="4">
        <v>1000</v>
      </c>
    </row>
    <row r="7" spans="1:8" x14ac:dyDescent="0.2">
      <c r="A7" s="206" t="s">
        <v>502</v>
      </c>
      <c r="B7" s="6" t="s">
        <v>438</v>
      </c>
      <c r="C7" s="17" t="s">
        <v>503</v>
      </c>
      <c r="D7" s="17" t="s">
        <v>504</v>
      </c>
      <c r="E7" s="17" t="s">
        <v>505</v>
      </c>
      <c r="F7" s="3" t="s">
        <v>506</v>
      </c>
      <c r="G7" s="3" t="s">
        <v>508</v>
      </c>
      <c r="H7" s="207">
        <v>41</v>
      </c>
    </row>
    <row r="8" spans="1:8" x14ac:dyDescent="0.2">
      <c r="A8" s="206" t="s">
        <v>498</v>
      </c>
      <c r="B8" s="17" t="s">
        <v>438</v>
      </c>
      <c r="C8" s="17" t="s">
        <v>388</v>
      </c>
      <c r="D8" s="17" t="s">
        <v>526</v>
      </c>
      <c r="E8" s="218" t="s">
        <v>499</v>
      </c>
      <c r="F8" s="3" t="s">
        <v>507</v>
      </c>
      <c r="G8" s="3" t="s">
        <v>509</v>
      </c>
      <c r="H8" s="207">
        <v>760</v>
      </c>
    </row>
    <row r="9" spans="1:8" x14ac:dyDescent="0.2">
      <c r="A9" s="5" t="s">
        <v>329</v>
      </c>
      <c r="B9" s="6" t="s">
        <v>438</v>
      </c>
      <c r="C9" s="6" t="s">
        <v>330</v>
      </c>
      <c r="D9" s="7" t="s">
        <v>442</v>
      </c>
      <c r="E9" s="7" t="s">
        <v>443</v>
      </c>
      <c r="F9" s="3" t="s">
        <v>444</v>
      </c>
      <c r="G9" s="3" t="s">
        <v>445</v>
      </c>
      <c r="H9" s="8">
        <v>12</v>
      </c>
    </row>
    <row r="10" spans="1:8" x14ac:dyDescent="0.2">
      <c r="A10" s="5" t="s">
        <v>421</v>
      </c>
      <c r="B10" s="6" t="s">
        <v>438</v>
      </c>
      <c r="C10" s="17" t="s">
        <v>518</v>
      </c>
      <c r="D10" s="7" t="s">
        <v>517</v>
      </c>
      <c r="E10" s="14" t="s">
        <v>459</v>
      </c>
      <c r="F10" s="3" t="s">
        <v>519</v>
      </c>
      <c r="G10" s="3" t="s">
        <v>520</v>
      </c>
      <c r="H10" s="207">
        <v>870</v>
      </c>
    </row>
    <row r="11" spans="1:8" x14ac:dyDescent="0.2">
      <c r="A11" s="5" t="s">
        <v>422</v>
      </c>
      <c r="B11" s="6" t="s">
        <v>438</v>
      </c>
      <c r="C11" s="2" t="s">
        <v>455</v>
      </c>
      <c r="D11" s="2" t="s">
        <v>524</v>
      </c>
      <c r="E11" s="14" t="s">
        <v>456</v>
      </c>
      <c r="F11" s="15" t="s">
        <v>457</v>
      </c>
      <c r="G11" s="15" t="s">
        <v>458</v>
      </c>
      <c r="H11" s="18">
        <v>750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129"/>
  <sheetViews>
    <sheetView workbookViewId="0">
      <selection activeCell="D132" sqref="D132"/>
    </sheetView>
  </sheetViews>
  <sheetFormatPr defaultRowHeight="12" x14ac:dyDescent="0.2"/>
  <cols>
    <col min="1" max="1" width="17.5703125" style="22" customWidth="1"/>
    <col min="2" max="2" width="9.140625" style="22"/>
    <col min="3" max="3" width="20.140625" style="22" customWidth="1"/>
    <col min="4" max="4" width="17.42578125" style="22" customWidth="1"/>
    <col min="5" max="5" width="9.140625" style="22"/>
    <col min="6" max="6" width="13.85546875" style="22" customWidth="1"/>
    <col min="7" max="7" width="16.28515625" style="22" customWidth="1"/>
    <col min="8" max="8" width="18.28515625" style="22" customWidth="1"/>
    <col min="9" max="16384" width="9.140625" style="22"/>
  </cols>
  <sheetData>
    <row r="3" spans="1:8" x14ac:dyDescent="0.2">
      <c r="A3" s="23" t="s">
        <v>304</v>
      </c>
    </row>
    <row r="4" spans="1:8" x14ac:dyDescent="0.2">
      <c r="A4" s="24" t="s">
        <v>0</v>
      </c>
      <c r="B4" s="25" t="s">
        <v>1</v>
      </c>
      <c r="C4" s="24" t="s">
        <v>2</v>
      </c>
      <c r="D4" s="26" t="s">
        <v>3</v>
      </c>
      <c r="E4" s="26" t="s">
        <v>4</v>
      </c>
      <c r="F4" s="24" t="s">
        <v>5</v>
      </c>
      <c r="G4" s="24" t="s">
        <v>6</v>
      </c>
      <c r="H4" s="24" t="s">
        <v>7</v>
      </c>
    </row>
    <row r="5" spans="1:8" x14ac:dyDescent="0.2">
      <c r="A5" s="27" t="s">
        <v>8</v>
      </c>
      <c r="B5" s="28">
        <v>1</v>
      </c>
      <c r="C5" s="27" t="s">
        <v>9</v>
      </c>
      <c r="D5" s="29" t="s">
        <v>10</v>
      </c>
      <c r="E5" s="29"/>
      <c r="F5" s="29" t="s">
        <v>11</v>
      </c>
      <c r="G5" s="30" t="s">
        <v>12</v>
      </c>
      <c r="H5" s="28">
        <v>277</v>
      </c>
    </row>
    <row r="6" spans="1:8" x14ac:dyDescent="0.2">
      <c r="A6" s="31" t="s">
        <v>8</v>
      </c>
      <c r="B6" s="32">
        <v>2</v>
      </c>
      <c r="C6" s="33" t="s">
        <v>13</v>
      </c>
      <c r="D6" s="34" t="s">
        <v>14</v>
      </c>
      <c r="E6" s="35"/>
      <c r="F6" s="36" t="s">
        <v>15</v>
      </c>
      <c r="G6" s="31"/>
      <c r="H6" s="37"/>
    </row>
    <row r="7" spans="1:8" x14ac:dyDescent="0.2">
      <c r="A7" s="31" t="s">
        <v>8</v>
      </c>
      <c r="B7" s="32">
        <v>3</v>
      </c>
      <c r="C7" s="31" t="s">
        <v>16</v>
      </c>
      <c r="D7" s="34" t="s">
        <v>17</v>
      </c>
      <c r="E7" s="35"/>
      <c r="F7" s="36" t="s">
        <v>18</v>
      </c>
      <c r="G7" s="31"/>
      <c r="H7" s="37"/>
    </row>
    <row r="8" spans="1:8" x14ac:dyDescent="0.2">
      <c r="A8" s="31" t="s">
        <v>8</v>
      </c>
      <c r="B8" s="32">
        <v>4</v>
      </c>
      <c r="C8" s="31" t="s">
        <v>19</v>
      </c>
      <c r="D8" s="34" t="s">
        <v>20</v>
      </c>
      <c r="E8" s="35"/>
      <c r="F8" s="36" t="s">
        <v>21</v>
      </c>
      <c r="G8" s="31"/>
      <c r="H8" s="37"/>
    </row>
    <row r="9" spans="1:8" x14ac:dyDescent="0.2">
      <c r="A9" s="31" t="s">
        <v>8</v>
      </c>
      <c r="B9" s="32">
        <v>5</v>
      </c>
      <c r="C9" s="31" t="s">
        <v>22</v>
      </c>
      <c r="D9" s="34" t="s">
        <v>23</v>
      </c>
      <c r="E9" s="35"/>
      <c r="F9" s="36" t="s">
        <v>24</v>
      </c>
      <c r="G9" s="31"/>
      <c r="H9" s="37"/>
    </row>
    <row r="10" spans="1:8" x14ac:dyDescent="0.2">
      <c r="A10" s="31" t="s">
        <v>8</v>
      </c>
      <c r="B10" s="32">
        <v>6</v>
      </c>
      <c r="C10" s="31" t="s">
        <v>25</v>
      </c>
      <c r="D10" s="38" t="s">
        <v>26</v>
      </c>
      <c r="E10" s="38" t="s">
        <v>27</v>
      </c>
      <c r="F10" s="38" t="s">
        <v>28</v>
      </c>
      <c r="G10" s="34" t="s">
        <v>12</v>
      </c>
      <c r="H10" s="32">
        <v>318</v>
      </c>
    </row>
    <row r="11" spans="1:8" x14ac:dyDescent="0.2">
      <c r="A11" s="31" t="s">
        <v>8</v>
      </c>
      <c r="B11" s="32">
        <v>7</v>
      </c>
      <c r="C11" s="31" t="s">
        <v>29</v>
      </c>
      <c r="D11" s="39" t="s">
        <v>30</v>
      </c>
      <c r="E11" s="40" t="s">
        <v>31</v>
      </c>
      <c r="F11" s="40" t="s">
        <v>28</v>
      </c>
      <c r="G11" s="34" t="s">
        <v>12</v>
      </c>
      <c r="H11" s="32">
        <v>253</v>
      </c>
    </row>
    <row r="12" spans="1:8" x14ac:dyDescent="0.2">
      <c r="A12" s="31" t="s">
        <v>8</v>
      </c>
      <c r="B12" s="32">
        <v>8</v>
      </c>
      <c r="C12" s="41" t="s">
        <v>32</v>
      </c>
      <c r="D12" s="42" t="s">
        <v>33</v>
      </c>
      <c r="E12" s="42" t="s">
        <v>34</v>
      </c>
      <c r="F12" s="42" t="s">
        <v>28</v>
      </c>
      <c r="G12" s="34" t="s">
        <v>12</v>
      </c>
      <c r="H12" s="32">
        <v>51</v>
      </c>
    </row>
    <row r="13" spans="1:8" x14ac:dyDescent="0.2">
      <c r="A13" s="31" t="s">
        <v>8</v>
      </c>
      <c r="B13" s="32">
        <v>9</v>
      </c>
      <c r="C13" s="43" t="s">
        <v>35</v>
      </c>
      <c r="D13" s="43" t="s">
        <v>36</v>
      </c>
      <c r="E13" s="43" t="s">
        <v>37</v>
      </c>
      <c r="F13" s="43" t="s">
        <v>28</v>
      </c>
      <c r="G13" s="34" t="s">
        <v>12</v>
      </c>
      <c r="H13" s="32">
        <v>41</v>
      </c>
    </row>
    <row r="14" spans="1:8" x14ac:dyDescent="0.2">
      <c r="A14" s="44" t="s">
        <v>8</v>
      </c>
      <c r="B14" s="45">
        <v>10</v>
      </c>
      <c r="C14" s="44" t="s">
        <v>38</v>
      </c>
      <c r="D14" s="46" t="s">
        <v>39</v>
      </c>
      <c r="E14" s="46" t="s">
        <v>40</v>
      </c>
      <c r="F14" s="46" t="s">
        <v>28</v>
      </c>
      <c r="G14" s="47" t="s">
        <v>12</v>
      </c>
      <c r="H14" s="45">
        <v>340</v>
      </c>
    </row>
    <row r="15" spans="1:8" x14ac:dyDescent="0.2">
      <c r="A15" s="27" t="s">
        <v>8</v>
      </c>
      <c r="B15" s="28">
        <v>11</v>
      </c>
      <c r="C15" s="27" t="s">
        <v>41</v>
      </c>
      <c r="D15" s="29" t="s">
        <v>42</v>
      </c>
      <c r="E15" s="29" t="s">
        <v>43</v>
      </c>
      <c r="F15" s="29" t="s">
        <v>28</v>
      </c>
      <c r="G15" s="30" t="s">
        <v>12</v>
      </c>
      <c r="H15" s="28">
        <v>362</v>
      </c>
    </row>
    <row r="16" spans="1:8" x14ac:dyDescent="0.2">
      <c r="A16" s="31" t="s">
        <v>8</v>
      </c>
      <c r="B16" s="32">
        <v>12</v>
      </c>
      <c r="C16" s="33" t="s">
        <v>44</v>
      </c>
      <c r="D16" s="34" t="s">
        <v>45</v>
      </c>
      <c r="E16" s="48" t="s">
        <v>46</v>
      </c>
      <c r="F16" s="36" t="s">
        <v>28</v>
      </c>
      <c r="G16" s="31" t="s">
        <v>12</v>
      </c>
      <c r="H16" s="32">
        <v>392</v>
      </c>
    </row>
    <row r="17" spans="1:8" x14ac:dyDescent="0.2">
      <c r="A17" s="31" t="s">
        <v>8</v>
      </c>
      <c r="B17" s="32">
        <v>13</v>
      </c>
      <c r="C17" s="31" t="s">
        <v>47</v>
      </c>
      <c r="D17" s="34" t="s">
        <v>196</v>
      </c>
      <c r="E17" s="48"/>
      <c r="F17" s="36" t="s">
        <v>48</v>
      </c>
      <c r="G17" s="31" t="s">
        <v>12</v>
      </c>
      <c r="H17" s="32">
        <v>117</v>
      </c>
    </row>
    <row r="18" spans="1:8" x14ac:dyDescent="0.2">
      <c r="A18" s="31" t="s">
        <v>8</v>
      </c>
      <c r="B18" s="32">
        <v>14</v>
      </c>
      <c r="C18" s="31" t="s">
        <v>49</v>
      </c>
      <c r="D18" s="34" t="s">
        <v>50</v>
      </c>
      <c r="E18" s="48" t="s">
        <v>51</v>
      </c>
      <c r="F18" s="36" t="s">
        <v>28</v>
      </c>
      <c r="G18" s="31" t="s">
        <v>12</v>
      </c>
      <c r="H18" s="32">
        <v>125</v>
      </c>
    </row>
    <row r="19" spans="1:8" x14ac:dyDescent="0.2">
      <c r="A19" s="31" t="s">
        <v>8</v>
      </c>
      <c r="B19" s="32">
        <v>15</v>
      </c>
      <c r="C19" s="31" t="s">
        <v>52</v>
      </c>
      <c r="D19" s="34" t="s">
        <v>53</v>
      </c>
      <c r="E19" s="48" t="s">
        <v>54</v>
      </c>
      <c r="F19" s="36" t="s">
        <v>28</v>
      </c>
      <c r="G19" s="31" t="s">
        <v>12</v>
      </c>
      <c r="H19" s="32">
        <v>79</v>
      </c>
    </row>
    <row r="20" spans="1:8" x14ac:dyDescent="0.2">
      <c r="A20" s="31" t="s">
        <v>8</v>
      </c>
      <c r="B20" s="32">
        <v>16</v>
      </c>
      <c r="C20" s="31" t="s">
        <v>55</v>
      </c>
      <c r="D20" s="38" t="s">
        <v>56</v>
      </c>
      <c r="E20" s="38" t="s">
        <v>57</v>
      </c>
      <c r="F20" s="38" t="s">
        <v>28</v>
      </c>
      <c r="G20" s="34" t="s">
        <v>12</v>
      </c>
      <c r="H20" s="32">
        <v>315</v>
      </c>
    </row>
    <row r="21" spans="1:8" x14ac:dyDescent="0.2">
      <c r="A21" s="31" t="s">
        <v>8</v>
      </c>
      <c r="B21" s="32">
        <v>17</v>
      </c>
      <c r="C21" s="31" t="s">
        <v>58</v>
      </c>
      <c r="D21" s="39" t="s">
        <v>59</v>
      </c>
      <c r="E21" s="40" t="s">
        <v>60</v>
      </c>
      <c r="F21" s="40" t="s">
        <v>28</v>
      </c>
      <c r="G21" s="34" t="s">
        <v>12</v>
      </c>
      <c r="H21" s="32">
        <v>83</v>
      </c>
    </row>
    <row r="22" spans="1:8" x14ac:dyDescent="0.2">
      <c r="A22" s="31" t="s">
        <v>8</v>
      </c>
      <c r="B22" s="32">
        <v>18</v>
      </c>
      <c r="C22" s="41" t="s">
        <v>61</v>
      </c>
      <c r="D22" s="42" t="s">
        <v>62</v>
      </c>
      <c r="E22" s="42" t="s">
        <v>63</v>
      </c>
      <c r="F22" s="42" t="s">
        <v>28</v>
      </c>
      <c r="G22" s="34" t="s">
        <v>12</v>
      </c>
      <c r="H22" s="32">
        <v>275</v>
      </c>
    </row>
    <row r="23" spans="1:8" x14ac:dyDescent="0.2">
      <c r="A23" s="31" t="s">
        <v>8</v>
      </c>
      <c r="B23" s="32">
        <v>19</v>
      </c>
      <c r="C23" s="43" t="s">
        <v>64</v>
      </c>
      <c r="D23" s="43" t="s">
        <v>65</v>
      </c>
      <c r="E23" s="43" t="s">
        <v>66</v>
      </c>
      <c r="F23" s="43" t="s">
        <v>28</v>
      </c>
      <c r="G23" s="34" t="s">
        <v>12</v>
      </c>
      <c r="H23" s="32">
        <v>366</v>
      </c>
    </row>
    <row r="24" spans="1:8" x14ac:dyDescent="0.2">
      <c r="A24" s="44" t="s">
        <v>8</v>
      </c>
      <c r="B24" s="45">
        <v>20</v>
      </c>
      <c r="C24" s="44" t="s">
        <v>67</v>
      </c>
      <c r="D24" s="46" t="s">
        <v>68</v>
      </c>
      <c r="E24" s="46" t="s">
        <v>69</v>
      </c>
      <c r="F24" s="46" t="s">
        <v>28</v>
      </c>
      <c r="G24" s="47" t="s">
        <v>12</v>
      </c>
      <c r="H24" s="45">
        <v>195</v>
      </c>
    </row>
    <row r="25" spans="1:8" x14ac:dyDescent="0.2">
      <c r="A25" s="27" t="s">
        <v>8</v>
      </c>
      <c r="B25" s="28">
        <v>21</v>
      </c>
      <c r="C25" s="27" t="s">
        <v>70</v>
      </c>
      <c r="D25" s="29" t="s">
        <v>71</v>
      </c>
      <c r="E25" s="29" t="s">
        <v>72</v>
      </c>
      <c r="F25" s="29" t="s">
        <v>28</v>
      </c>
      <c r="G25" s="30" t="s">
        <v>12</v>
      </c>
      <c r="H25" s="28">
        <v>343</v>
      </c>
    </row>
    <row r="26" spans="1:8" x14ac:dyDescent="0.2">
      <c r="A26" s="31" t="s">
        <v>8</v>
      </c>
      <c r="B26" s="32">
        <v>22</v>
      </c>
      <c r="C26" s="33" t="s">
        <v>73</v>
      </c>
      <c r="D26" s="34" t="s">
        <v>74</v>
      </c>
      <c r="E26" s="48" t="s">
        <v>75</v>
      </c>
      <c r="F26" s="36" t="s">
        <v>28</v>
      </c>
      <c r="G26" s="31" t="s">
        <v>12</v>
      </c>
      <c r="H26" s="32">
        <v>368</v>
      </c>
    </row>
    <row r="27" spans="1:8" x14ac:dyDescent="0.2">
      <c r="A27" s="31" t="s">
        <v>8</v>
      </c>
      <c r="B27" s="32">
        <v>23</v>
      </c>
      <c r="C27" s="31" t="s">
        <v>76</v>
      </c>
      <c r="D27" s="34" t="s">
        <v>77</v>
      </c>
      <c r="E27" s="48" t="s">
        <v>78</v>
      </c>
      <c r="F27" s="36" t="s">
        <v>28</v>
      </c>
      <c r="G27" s="31" t="s">
        <v>12</v>
      </c>
      <c r="H27" s="32">
        <v>89</v>
      </c>
    </row>
    <row r="28" spans="1:8" x14ac:dyDescent="0.2">
      <c r="A28" s="31" t="s">
        <v>8</v>
      </c>
      <c r="B28" s="32">
        <v>24</v>
      </c>
      <c r="C28" s="31" t="s">
        <v>79</v>
      </c>
      <c r="D28" s="34" t="s">
        <v>80</v>
      </c>
      <c r="E28" s="48" t="s">
        <v>81</v>
      </c>
      <c r="F28" s="36" t="s">
        <v>28</v>
      </c>
      <c r="G28" s="31" t="s">
        <v>12</v>
      </c>
      <c r="H28" s="32">
        <v>388</v>
      </c>
    </row>
    <row r="29" spans="1:8" x14ac:dyDescent="0.2">
      <c r="A29" s="31" t="s">
        <v>8</v>
      </c>
      <c r="B29" s="32">
        <v>25</v>
      </c>
      <c r="C29" s="31" t="s">
        <v>82</v>
      </c>
      <c r="D29" s="34" t="s">
        <v>83</v>
      </c>
      <c r="E29" s="48" t="s">
        <v>84</v>
      </c>
      <c r="F29" s="36" t="s">
        <v>28</v>
      </c>
      <c r="G29" s="31" t="s">
        <v>12</v>
      </c>
      <c r="H29" s="32">
        <v>235</v>
      </c>
    </row>
    <row r="30" spans="1:8" x14ac:dyDescent="0.2">
      <c r="A30" s="31" t="s">
        <v>8</v>
      </c>
      <c r="B30" s="32">
        <v>26</v>
      </c>
      <c r="C30" s="31" t="s">
        <v>85</v>
      </c>
      <c r="D30" s="38" t="s">
        <v>86</v>
      </c>
      <c r="E30" s="38" t="s">
        <v>87</v>
      </c>
      <c r="F30" s="38" t="s">
        <v>28</v>
      </c>
      <c r="G30" s="34" t="s">
        <v>12</v>
      </c>
      <c r="H30" s="32">
        <v>402</v>
      </c>
    </row>
    <row r="31" spans="1:8" x14ac:dyDescent="0.2">
      <c r="A31" s="31" t="s">
        <v>8</v>
      </c>
      <c r="B31" s="32">
        <v>27</v>
      </c>
      <c r="C31" s="31" t="s">
        <v>85</v>
      </c>
      <c r="D31" s="39" t="s">
        <v>88</v>
      </c>
      <c r="E31" s="40" t="s">
        <v>84</v>
      </c>
      <c r="F31" s="40" t="s">
        <v>28</v>
      </c>
      <c r="G31" s="34" t="s">
        <v>12</v>
      </c>
      <c r="H31" s="32">
        <v>380</v>
      </c>
    </row>
    <row r="32" spans="1:8" x14ac:dyDescent="0.2">
      <c r="A32" s="31" t="s">
        <v>8</v>
      </c>
      <c r="B32" s="32">
        <v>28</v>
      </c>
      <c r="C32" s="41" t="s">
        <v>89</v>
      </c>
      <c r="D32" s="42" t="s">
        <v>90</v>
      </c>
      <c r="E32" s="42" t="s">
        <v>91</v>
      </c>
      <c r="F32" s="42" t="s">
        <v>28</v>
      </c>
      <c r="G32" s="34" t="s">
        <v>12</v>
      </c>
      <c r="H32" s="32">
        <v>232</v>
      </c>
    </row>
    <row r="33" spans="1:8" x14ac:dyDescent="0.2">
      <c r="A33" s="31" t="s">
        <v>8</v>
      </c>
      <c r="B33" s="32">
        <v>29</v>
      </c>
      <c r="C33" s="43" t="s">
        <v>92</v>
      </c>
      <c r="D33" s="43" t="s">
        <v>93</v>
      </c>
      <c r="E33" s="43" t="s">
        <v>94</v>
      </c>
      <c r="F33" s="43" t="s">
        <v>28</v>
      </c>
      <c r="G33" s="34" t="s">
        <v>12</v>
      </c>
      <c r="H33" s="32">
        <v>53</v>
      </c>
    </row>
    <row r="34" spans="1:8" x14ac:dyDescent="0.2">
      <c r="A34" s="44" t="s">
        <v>8</v>
      </c>
      <c r="B34" s="45">
        <v>30</v>
      </c>
      <c r="C34" s="44" t="s">
        <v>95</v>
      </c>
      <c r="D34" s="46" t="s">
        <v>96</v>
      </c>
      <c r="E34" s="46" t="s">
        <v>97</v>
      </c>
      <c r="F34" s="46" t="s">
        <v>28</v>
      </c>
      <c r="G34" s="47" t="s">
        <v>12</v>
      </c>
      <c r="H34" s="45">
        <v>236</v>
      </c>
    </row>
    <row r="35" spans="1:8" x14ac:dyDescent="0.2">
      <c r="A35" s="27" t="s">
        <v>8</v>
      </c>
      <c r="B35" s="28">
        <v>31</v>
      </c>
      <c r="C35" s="27" t="s">
        <v>98</v>
      </c>
      <c r="D35" s="29" t="s">
        <v>99</v>
      </c>
      <c r="E35" s="29" t="s">
        <v>97</v>
      </c>
      <c r="F35" s="29" t="s">
        <v>28</v>
      </c>
      <c r="G35" s="30" t="s">
        <v>12</v>
      </c>
      <c r="H35" s="28">
        <v>409</v>
      </c>
    </row>
    <row r="36" spans="1:8" x14ac:dyDescent="0.2">
      <c r="A36" s="31" t="s">
        <v>8</v>
      </c>
      <c r="B36" s="32">
        <v>32</v>
      </c>
      <c r="C36" s="33" t="s">
        <v>98</v>
      </c>
      <c r="D36" s="34" t="s">
        <v>99</v>
      </c>
      <c r="E36" s="48" t="s">
        <v>100</v>
      </c>
      <c r="F36" s="36" t="s">
        <v>28</v>
      </c>
      <c r="G36" s="31" t="s">
        <v>12</v>
      </c>
      <c r="H36" s="32">
        <v>405</v>
      </c>
    </row>
    <row r="37" spans="1:8" x14ac:dyDescent="0.2">
      <c r="A37" s="31" t="s">
        <v>8</v>
      </c>
      <c r="B37" s="32">
        <v>33</v>
      </c>
      <c r="C37" s="31" t="s">
        <v>98</v>
      </c>
      <c r="D37" s="34" t="s">
        <v>99</v>
      </c>
      <c r="E37" s="48" t="s">
        <v>101</v>
      </c>
      <c r="F37" s="36" t="s">
        <v>28</v>
      </c>
      <c r="G37" s="31" t="s">
        <v>12</v>
      </c>
      <c r="H37" s="32">
        <v>231</v>
      </c>
    </row>
    <row r="38" spans="1:8" x14ac:dyDescent="0.2">
      <c r="A38" s="31" t="s">
        <v>8</v>
      </c>
      <c r="B38" s="32">
        <v>34</v>
      </c>
      <c r="C38" s="31" t="s">
        <v>102</v>
      </c>
      <c r="D38" s="34" t="s">
        <v>103</v>
      </c>
      <c r="E38" s="48" t="s">
        <v>104</v>
      </c>
      <c r="F38" s="36" t="s">
        <v>28</v>
      </c>
      <c r="G38" s="31" t="s">
        <v>12</v>
      </c>
      <c r="H38" s="32">
        <v>404</v>
      </c>
    </row>
    <row r="39" spans="1:8" x14ac:dyDescent="0.2">
      <c r="A39" s="31" t="s">
        <v>8</v>
      </c>
      <c r="B39" s="32">
        <v>35</v>
      </c>
      <c r="C39" s="31" t="s">
        <v>105</v>
      </c>
      <c r="D39" s="34" t="s">
        <v>106</v>
      </c>
      <c r="E39" s="48" t="s">
        <v>100</v>
      </c>
      <c r="F39" s="36" t="s">
        <v>28</v>
      </c>
      <c r="G39" s="31" t="s">
        <v>12</v>
      </c>
      <c r="H39" s="32">
        <v>406</v>
      </c>
    </row>
    <row r="40" spans="1:8" x14ac:dyDescent="0.2">
      <c r="A40" s="31" t="s">
        <v>8</v>
      </c>
      <c r="B40" s="32">
        <v>36</v>
      </c>
      <c r="C40" s="31" t="s">
        <v>107</v>
      </c>
      <c r="D40" s="38" t="s">
        <v>108</v>
      </c>
      <c r="E40" s="38" t="s">
        <v>109</v>
      </c>
      <c r="F40" s="38" t="s">
        <v>28</v>
      </c>
      <c r="G40" s="34" t="s">
        <v>12</v>
      </c>
      <c r="H40" s="32">
        <v>312</v>
      </c>
    </row>
    <row r="41" spans="1:8" x14ac:dyDescent="0.2">
      <c r="A41" s="31" t="s">
        <v>8</v>
      </c>
      <c r="B41" s="32">
        <v>37</v>
      </c>
      <c r="C41" s="31" t="s">
        <v>110</v>
      </c>
      <c r="D41" s="39" t="s">
        <v>111</v>
      </c>
      <c r="E41" s="40" t="s">
        <v>112</v>
      </c>
      <c r="F41" s="40" t="s">
        <v>28</v>
      </c>
      <c r="G41" s="34" t="s">
        <v>12</v>
      </c>
      <c r="H41" s="32">
        <v>316</v>
      </c>
    </row>
    <row r="42" spans="1:8" x14ac:dyDescent="0.2">
      <c r="A42" s="31" t="s">
        <v>8</v>
      </c>
      <c r="B42" s="32">
        <v>38</v>
      </c>
      <c r="C42" s="41" t="s">
        <v>113</v>
      </c>
      <c r="D42" s="42" t="s">
        <v>114</v>
      </c>
      <c r="E42" s="42" t="s">
        <v>115</v>
      </c>
      <c r="F42" s="42" t="s">
        <v>28</v>
      </c>
      <c r="G42" s="34" t="s">
        <v>12</v>
      </c>
      <c r="H42" s="32">
        <v>353</v>
      </c>
    </row>
    <row r="43" spans="1:8" x14ac:dyDescent="0.2">
      <c r="A43" s="31" t="s">
        <v>8</v>
      </c>
      <c r="B43" s="32">
        <v>39</v>
      </c>
      <c r="C43" s="43" t="s">
        <v>116</v>
      </c>
      <c r="D43" s="43" t="s">
        <v>117</v>
      </c>
      <c r="E43" s="43" t="s">
        <v>118</v>
      </c>
      <c r="F43" s="43" t="s">
        <v>28</v>
      </c>
      <c r="G43" s="34" t="s">
        <v>12</v>
      </c>
      <c r="H43" s="32">
        <v>311</v>
      </c>
    </row>
    <row r="44" spans="1:8" x14ac:dyDescent="0.2">
      <c r="A44" s="44" t="s">
        <v>8</v>
      </c>
      <c r="B44" s="45">
        <v>40</v>
      </c>
      <c r="C44" s="44" t="s">
        <v>119</v>
      </c>
      <c r="D44" s="46" t="s">
        <v>120</v>
      </c>
      <c r="E44" s="46" t="s">
        <v>121</v>
      </c>
      <c r="F44" s="46" t="s">
        <v>28</v>
      </c>
      <c r="G44" s="47" t="s">
        <v>12</v>
      </c>
      <c r="H44" s="45">
        <v>24</v>
      </c>
    </row>
    <row r="45" spans="1:8" x14ac:dyDescent="0.2">
      <c r="A45" s="27" t="s">
        <v>8</v>
      </c>
      <c r="B45" s="28">
        <v>41</v>
      </c>
      <c r="C45" s="27" t="s">
        <v>122</v>
      </c>
      <c r="D45" s="29" t="s">
        <v>123</v>
      </c>
      <c r="E45" s="29" t="s">
        <v>124</v>
      </c>
      <c r="F45" s="29" t="s">
        <v>28</v>
      </c>
      <c r="G45" s="30" t="s">
        <v>12</v>
      </c>
      <c r="H45" s="28">
        <v>298</v>
      </c>
    </row>
    <row r="46" spans="1:8" x14ac:dyDescent="0.2">
      <c r="A46" s="31" t="s">
        <v>8</v>
      </c>
      <c r="B46" s="32">
        <v>42</v>
      </c>
      <c r="C46" s="33" t="s">
        <v>125</v>
      </c>
      <c r="D46" s="34" t="s">
        <v>126</v>
      </c>
      <c r="E46" s="48" t="s">
        <v>127</v>
      </c>
      <c r="F46" s="36" t="s">
        <v>28</v>
      </c>
      <c r="G46" s="31" t="s">
        <v>12</v>
      </c>
      <c r="H46" s="32">
        <v>299</v>
      </c>
    </row>
    <row r="47" spans="1:8" x14ac:dyDescent="0.2">
      <c r="A47" s="31" t="s">
        <v>8</v>
      </c>
      <c r="B47" s="32">
        <v>43</v>
      </c>
      <c r="C47" s="31" t="s">
        <v>128</v>
      </c>
      <c r="D47" s="34" t="s">
        <v>129</v>
      </c>
      <c r="E47" s="48" t="s">
        <v>130</v>
      </c>
      <c r="F47" s="36" t="s">
        <v>131</v>
      </c>
      <c r="G47" s="31" t="s">
        <v>12</v>
      </c>
      <c r="H47" s="32">
        <v>81</v>
      </c>
    </row>
    <row r="48" spans="1:8" x14ac:dyDescent="0.2">
      <c r="A48" s="31" t="s">
        <v>8</v>
      </c>
      <c r="B48" s="32">
        <v>44</v>
      </c>
      <c r="C48" s="31" t="s">
        <v>132</v>
      </c>
      <c r="D48" s="34" t="s">
        <v>133</v>
      </c>
      <c r="E48" s="48" t="s">
        <v>134</v>
      </c>
      <c r="F48" s="36" t="s">
        <v>28</v>
      </c>
      <c r="G48" s="31" t="s">
        <v>12</v>
      </c>
      <c r="H48" s="32">
        <v>88</v>
      </c>
    </row>
    <row r="49" spans="1:8" x14ac:dyDescent="0.2">
      <c r="A49" s="31" t="s">
        <v>8</v>
      </c>
      <c r="B49" s="32">
        <v>45</v>
      </c>
      <c r="C49" s="31" t="s">
        <v>135</v>
      </c>
      <c r="D49" s="34" t="s">
        <v>136</v>
      </c>
      <c r="E49" s="48" t="s">
        <v>137</v>
      </c>
      <c r="F49" s="36" t="s">
        <v>28</v>
      </c>
      <c r="G49" s="31" t="s">
        <v>12</v>
      </c>
      <c r="H49" s="32">
        <v>274</v>
      </c>
    </row>
    <row r="50" spans="1:8" x14ac:dyDescent="0.2">
      <c r="A50" s="31" t="s">
        <v>8</v>
      </c>
      <c r="B50" s="32">
        <v>46</v>
      </c>
      <c r="C50" s="31" t="s">
        <v>138</v>
      </c>
      <c r="D50" s="38" t="s">
        <v>139</v>
      </c>
      <c r="E50" s="38" t="s">
        <v>140</v>
      </c>
      <c r="F50" s="38" t="s">
        <v>28</v>
      </c>
      <c r="G50" s="34" t="s">
        <v>12</v>
      </c>
      <c r="H50" s="32">
        <v>272</v>
      </c>
    </row>
    <row r="51" spans="1:8" x14ac:dyDescent="0.2">
      <c r="A51" s="31" t="s">
        <v>8</v>
      </c>
      <c r="B51" s="32">
        <v>47</v>
      </c>
      <c r="C51" s="31" t="s">
        <v>141</v>
      </c>
      <c r="D51" s="39" t="s">
        <v>142</v>
      </c>
      <c r="E51" s="40" t="s">
        <v>143</v>
      </c>
      <c r="F51" s="40" t="s">
        <v>28</v>
      </c>
      <c r="G51" s="34" t="s">
        <v>12</v>
      </c>
      <c r="H51" s="32">
        <v>36</v>
      </c>
    </row>
    <row r="52" spans="1:8" x14ac:dyDescent="0.2">
      <c r="A52" s="31" t="s">
        <v>8</v>
      </c>
      <c r="B52" s="32">
        <v>48</v>
      </c>
      <c r="C52" s="41" t="s">
        <v>144</v>
      </c>
      <c r="D52" s="42" t="s">
        <v>145</v>
      </c>
      <c r="E52" s="42" t="s">
        <v>146</v>
      </c>
      <c r="F52" s="42" t="s">
        <v>28</v>
      </c>
      <c r="G52" s="34" t="s">
        <v>12</v>
      </c>
      <c r="H52" s="32">
        <v>254</v>
      </c>
    </row>
    <row r="53" spans="1:8" x14ac:dyDescent="0.2">
      <c r="A53" s="31" t="s">
        <v>8</v>
      </c>
      <c r="B53" s="32">
        <v>49</v>
      </c>
      <c r="C53" s="43" t="s">
        <v>147</v>
      </c>
      <c r="D53" s="43" t="s">
        <v>148</v>
      </c>
      <c r="E53" s="43" t="s">
        <v>149</v>
      </c>
      <c r="F53" s="43" t="s">
        <v>24</v>
      </c>
      <c r="G53" s="34" t="s">
        <v>12</v>
      </c>
      <c r="H53" s="32">
        <v>82</v>
      </c>
    </row>
    <row r="54" spans="1:8" x14ac:dyDescent="0.2">
      <c r="A54" s="44" t="s">
        <v>8</v>
      </c>
      <c r="B54" s="45">
        <v>50</v>
      </c>
      <c r="C54" s="44" t="s">
        <v>150</v>
      </c>
      <c r="D54" s="46" t="s">
        <v>151</v>
      </c>
      <c r="E54" s="46" t="s">
        <v>152</v>
      </c>
      <c r="F54" s="46" t="s">
        <v>28</v>
      </c>
      <c r="G54" s="47" t="s">
        <v>12</v>
      </c>
      <c r="H54" s="45">
        <v>121</v>
      </c>
    </row>
    <row r="55" spans="1:8" x14ac:dyDescent="0.2">
      <c r="A55" s="27" t="s">
        <v>8</v>
      </c>
      <c r="B55" s="28">
        <v>51</v>
      </c>
      <c r="C55" s="27" t="s">
        <v>153</v>
      </c>
      <c r="D55" s="29" t="s">
        <v>154</v>
      </c>
      <c r="E55" s="29" t="s">
        <v>155</v>
      </c>
      <c r="F55" s="29" t="s">
        <v>156</v>
      </c>
      <c r="G55" s="30" t="s">
        <v>12</v>
      </c>
      <c r="H55" s="28">
        <v>314</v>
      </c>
    </row>
    <row r="56" spans="1:8" x14ac:dyDescent="0.2">
      <c r="A56" s="31" t="s">
        <v>8</v>
      </c>
      <c r="B56" s="32">
        <v>52</v>
      </c>
      <c r="C56" s="33" t="s">
        <v>157</v>
      </c>
      <c r="D56" s="34" t="s">
        <v>158</v>
      </c>
      <c r="E56" s="48" t="s">
        <v>159</v>
      </c>
      <c r="F56" s="36" t="s">
        <v>24</v>
      </c>
      <c r="G56" s="31" t="s">
        <v>12</v>
      </c>
      <c r="H56" s="32">
        <v>310</v>
      </c>
    </row>
    <row r="57" spans="1:8" x14ac:dyDescent="0.2">
      <c r="A57" s="31" t="s">
        <v>8</v>
      </c>
      <c r="B57" s="32">
        <v>53</v>
      </c>
      <c r="C57" s="31" t="s">
        <v>160</v>
      </c>
      <c r="D57" s="34" t="s">
        <v>161</v>
      </c>
      <c r="E57" s="48" t="s">
        <v>162</v>
      </c>
      <c r="F57" s="36" t="s">
        <v>163</v>
      </c>
      <c r="G57" s="31" t="s">
        <v>12</v>
      </c>
      <c r="H57" s="32">
        <v>270</v>
      </c>
    </row>
    <row r="58" spans="1:8" x14ac:dyDescent="0.2">
      <c r="A58" s="31" t="s">
        <v>8</v>
      </c>
      <c r="B58" s="32">
        <v>54</v>
      </c>
      <c r="C58" s="31" t="s">
        <v>164</v>
      </c>
      <c r="D58" s="34" t="s">
        <v>165</v>
      </c>
      <c r="E58" s="48" t="s">
        <v>166</v>
      </c>
      <c r="F58" s="36" t="s">
        <v>163</v>
      </c>
      <c r="G58" s="31" t="s">
        <v>12</v>
      </c>
      <c r="H58" s="32">
        <v>96</v>
      </c>
    </row>
    <row r="59" spans="1:8" x14ac:dyDescent="0.2">
      <c r="A59" s="31" t="s">
        <v>8</v>
      </c>
      <c r="B59" s="32">
        <v>55</v>
      </c>
      <c r="C59" s="31" t="s">
        <v>167</v>
      </c>
      <c r="D59" s="34" t="s">
        <v>168</v>
      </c>
      <c r="E59" s="48" t="s">
        <v>169</v>
      </c>
      <c r="F59" s="36" t="s">
        <v>163</v>
      </c>
      <c r="G59" s="31" t="s">
        <v>12</v>
      </c>
      <c r="H59" s="32">
        <v>319</v>
      </c>
    </row>
    <row r="60" spans="1:8" x14ac:dyDescent="0.2">
      <c r="A60" s="31" t="s">
        <v>8</v>
      </c>
      <c r="B60" s="32">
        <v>56</v>
      </c>
      <c r="C60" s="31" t="s">
        <v>170</v>
      </c>
      <c r="D60" s="38"/>
      <c r="E60" s="38"/>
      <c r="F60" s="38" t="s">
        <v>171</v>
      </c>
      <c r="G60" s="34" t="s">
        <v>12</v>
      </c>
      <c r="H60" s="32">
        <v>276</v>
      </c>
    </row>
    <row r="61" spans="1:8" x14ac:dyDescent="0.2">
      <c r="A61" s="31" t="s">
        <v>8</v>
      </c>
      <c r="B61" s="32">
        <v>57</v>
      </c>
      <c r="C61" s="31" t="s">
        <v>172</v>
      </c>
      <c r="D61" s="39" t="s">
        <v>173</v>
      </c>
      <c r="E61" s="40" t="s">
        <v>174</v>
      </c>
      <c r="F61" s="40" t="s">
        <v>175</v>
      </c>
      <c r="G61" s="34" t="s">
        <v>12</v>
      </c>
      <c r="H61" s="32">
        <v>123</v>
      </c>
    </row>
    <row r="62" spans="1:8" x14ac:dyDescent="0.2">
      <c r="A62" s="31" t="s">
        <v>8</v>
      </c>
      <c r="B62" s="32">
        <v>58</v>
      </c>
      <c r="C62" s="41" t="s">
        <v>176</v>
      </c>
      <c r="D62" s="42"/>
      <c r="E62" s="42"/>
      <c r="F62" s="42" t="s">
        <v>177</v>
      </c>
      <c r="G62" s="34" t="s">
        <v>12</v>
      </c>
      <c r="H62" s="32">
        <v>356</v>
      </c>
    </row>
    <row r="63" spans="1:8" x14ac:dyDescent="0.2">
      <c r="A63" s="31" t="s">
        <v>8</v>
      </c>
      <c r="B63" s="32">
        <v>59</v>
      </c>
      <c r="C63" s="43" t="s">
        <v>178</v>
      </c>
      <c r="D63" s="43"/>
      <c r="E63" s="43"/>
      <c r="F63" s="43" t="s">
        <v>179</v>
      </c>
      <c r="G63" s="34" t="s">
        <v>12</v>
      </c>
      <c r="H63" s="32">
        <v>37</v>
      </c>
    </row>
    <row r="64" spans="1:8" x14ac:dyDescent="0.2">
      <c r="A64" s="44" t="s">
        <v>8</v>
      </c>
      <c r="B64" s="45">
        <v>60</v>
      </c>
      <c r="C64" s="44" t="s">
        <v>180</v>
      </c>
      <c r="D64" s="46"/>
      <c r="E64" s="46"/>
      <c r="F64" s="46" t="s">
        <v>181</v>
      </c>
      <c r="G64" s="47" t="s">
        <v>12</v>
      </c>
      <c r="H64" s="45">
        <v>74</v>
      </c>
    </row>
    <row r="65" spans="1:8" x14ac:dyDescent="0.2">
      <c r="A65" s="27" t="s">
        <v>8</v>
      </c>
      <c r="B65" s="28">
        <v>61</v>
      </c>
      <c r="C65" s="27" t="s">
        <v>182</v>
      </c>
      <c r="D65" s="29"/>
      <c r="E65" s="29"/>
      <c r="F65" s="29" t="s">
        <v>183</v>
      </c>
      <c r="G65" s="30" t="s">
        <v>12</v>
      </c>
      <c r="H65" s="28">
        <v>58</v>
      </c>
    </row>
    <row r="66" spans="1:8" x14ac:dyDescent="0.2">
      <c r="A66" s="31" t="s">
        <v>8</v>
      </c>
      <c r="B66" s="32">
        <v>62</v>
      </c>
      <c r="C66" s="33" t="s">
        <v>184</v>
      </c>
      <c r="D66" s="34"/>
      <c r="E66" s="48"/>
      <c r="F66" s="36" t="s">
        <v>185</v>
      </c>
      <c r="G66" s="31" t="s">
        <v>12</v>
      </c>
      <c r="H66" s="32">
        <v>28</v>
      </c>
    </row>
    <row r="67" spans="1:8" x14ac:dyDescent="0.2">
      <c r="A67" s="31" t="s">
        <v>8</v>
      </c>
      <c r="B67" s="32">
        <v>63</v>
      </c>
      <c r="C67" s="31" t="s">
        <v>186</v>
      </c>
      <c r="D67" s="34" t="s">
        <v>187</v>
      </c>
      <c r="E67" s="48" t="s">
        <v>188</v>
      </c>
      <c r="F67" s="36" t="s">
        <v>28</v>
      </c>
      <c r="G67" s="31" t="s">
        <v>12</v>
      </c>
      <c r="H67" s="32">
        <v>23</v>
      </c>
    </row>
    <row r="68" spans="1:8" x14ac:dyDescent="0.2">
      <c r="A68" s="31" t="s">
        <v>8</v>
      </c>
      <c r="B68" s="32">
        <v>64</v>
      </c>
      <c r="C68" s="31" t="s">
        <v>189</v>
      </c>
      <c r="D68" s="34" t="s">
        <v>190</v>
      </c>
      <c r="E68" s="48"/>
      <c r="F68" s="36" t="s">
        <v>191</v>
      </c>
      <c r="G68" s="31" t="s">
        <v>12</v>
      </c>
      <c r="H68" s="32">
        <v>326</v>
      </c>
    </row>
    <row r="69" spans="1:8" x14ac:dyDescent="0.2">
      <c r="A69" s="31" t="s">
        <v>8</v>
      </c>
      <c r="B69" s="32">
        <v>65</v>
      </c>
      <c r="C69" s="31" t="s">
        <v>192</v>
      </c>
      <c r="D69" s="34"/>
      <c r="E69" s="48"/>
      <c r="F69" s="36" t="s">
        <v>191</v>
      </c>
      <c r="G69" s="31" t="s">
        <v>12</v>
      </c>
      <c r="H69" s="32">
        <v>357</v>
      </c>
    </row>
    <row r="70" spans="1:8" x14ac:dyDescent="0.2">
      <c r="A70" s="31" t="s">
        <v>8</v>
      </c>
      <c r="B70" s="32">
        <v>66</v>
      </c>
      <c r="C70" s="31" t="s">
        <v>193</v>
      </c>
      <c r="D70" s="38" t="s">
        <v>194</v>
      </c>
      <c r="E70" s="38"/>
      <c r="F70" s="38" t="s">
        <v>191</v>
      </c>
      <c r="G70" s="34" t="s">
        <v>12</v>
      </c>
      <c r="H70" s="32">
        <v>169</v>
      </c>
    </row>
    <row r="71" spans="1:8" x14ac:dyDescent="0.2">
      <c r="A71" s="31" t="s">
        <v>8</v>
      </c>
      <c r="B71" s="32">
        <v>67</v>
      </c>
      <c r="C71" s="31" t="s">
        <v>195</v>
      </c>
      <c r="D71" s="39" t="s">
        <v>196</v>
      </c>
      <c r="E71" s="40"/>
      <c r="F71" s="40" t="s">
        <v>197</v>
      </c>
      <c r="G71" s="34" t="s">
        <v>12</v>
      </c>
      <c r="H71" s="32">
        <v>242</v>
      </c>
    </row>
    <row r="72" spans="1:8" x14ac:dyDescent="0.2">
      <c r="A72" s="31" t="s">
        <v>8</v>
      </c>
      <c r="B72" s="32">
        <v>68</v>
      </c>
      <c r="C72" s="41" t="s">
        <v>198</v>
      </c>
      <c r="D72" s="42" t="s">
        <v>196</v>
      </c>
      <c r="E72" s="42"/>
      <c r="F72" s="42" t="s">
        <v>197</v>
      </c>
      <c r="G72" s="34" t="s">
        <v>12</v>
      </c>
      <c r="H72" s="32">
        <v>230</v>
      </c>
    </row>
    <row r="73" spans="1:8" x14ac:dyDescent="0.2">
      <c r="A73" s="31" t="s">
        <v>8</v>
      </c>
      <c r="B73" s="32">
        <v>69</v>
      </c>
      <c r="C73" s="43" t="s">
        <v>199</v>
      </c>
      <c r="D73" s="43" t="s">
        <v>200</v>
      </c>
      <c r="E73" s="43"/>
      <c r="F73" s="43" t="s">
        <v>201</v>
      </c>
      <c r="G73" s="34" t="s">
        <v>12</v>
      </c>
      <c r="H73" s="32">
        <v>239</v>
      </c>
    </row>
    <row r="74" spans="1:8" x14ac:dyDescent="0.2">
      <c r="A74" s="44" t="s">
        <v>8</v>
      </c>
      <c r="B74" s="45">
        <v>70</v>
      </c>
      <c r="C74" s="44" t="s">
        <v>9</v>
      </c>
      <c r="D74" s="46" t="s">
        <v>10</v>
      </c>
      <c r="E74" s="46"/>
      <c r="F74" s="46" t="s">
        <v>11</v>
      </c>
      <c r="G74" s="47" t="s">
        <v>12</v>
      </c>
      <c r="H74" s="45">
        <v>277</v>
      </c>
    </row>
    <row r="75" spans="1:8" x14ac:dyDescent="0.2">
      <c r="A75" s="27" t="s">
        <v>8</v>
      </c>
      <c r="B75" s="28">
        <v>71</v>
      </c>
      <c r="C75" s="27" t="s">
        <v>13</v>
      </c>
      <c r="D75" s="29" t="s">
        <v>14</v>
      </c>
      <c r="E75" s="29"/>
      <c r="F75" s="29" t="s">
        <v>15</v>
      </c>
      <c r="G75" s="30"/>
      <c r="H75" s="28"/>
    </row>
    <row r="76" spans="1:8" x14ac:dyDescent="0.2">
      <c r="A76" s="31" t="s">
        <v>8</v>
      </c>
      <c r="B76" s="32">
        <v>72</v>
      </c>
      <c r="C76" s="33" t="s">
        <v>16</v>
      </c>
      <c r="D76" s="34" t="s">
        <v>17</v>
      </c>
      <c r="E76" s="48"/>
      <c r="F76" s="36" t="s">
        <v>18</v>
      </c>
      <c r="G76" s="31"/>
      <c r="H76" s="32"/>
    </row>
    <row r="77" spans="1:8" x14ac:dyDescent="0.2">
      <c r="A77" s="31" t="s">
        <v>8</v>
      </c>
      <c r="B77" s="32">
        <v>73</v>
      </c>
      <c r="C77" s="31" t="s">
        <v>19</v>
      </c>
      <c r="D77" s="34" t="s">
        <v>20</v>
      </c>
      <c r="E77" s="48"/>
      <c r="F77" s="36" t="s">
        <v>21</v>
      </c>
      <c r="G77" s="31"/>
      <c r="H77" s="32"/>
    </row>
    <row r="78" spans="1:8" x14ac:dyDescent="0.2">
      <c r="A78" s="31" t="s">
        <v>8</v>
      </c>
      <c r="B78" s="32">
        <v>74</v>
      </c>
      <c r="C78" s="31" t="s">
        <v>22</v>
      </c>
      <c r="D78" s="34" t="s">
        <v>23</v>
      </c>
      <c r="E78" s="48"/>
      <c r="F78" s="36" t="s">
        <v>24</v>
      </c>
      <c r="G78" s="31"/>
      <c r="H78" s="32"/>
    </row>
    <row r="79" spans="1:8" x14ac:dyDescent="0.2">
      <c r="A79" s="31" t="s">
        <v>8</v>
      </c>
      <c r="B79" s="32">
        <v>75</v>
      </c>
      <c r="C79" s="31" t="s">
        <v>202</v>
      </c>
      <c r="D79" s="34" t="s">
        <v>203</v>
      </c>
      <c r="E79" s="48"/>
      <c r="F79" s="36" t="s">
        <v>204</v>
      </c>
      <c r="G79" s="31" t="s">
        <v>12</v>
      </c>
      <c r="H79" s="32">
        <v>305</v>
      </c>
    </row>
    <row r="80" spans="1:8" x14ac:dyDescent="0.2">
      <c r="A80" s="31" t="s">
        <v>8</v>
      </c>
      <c r="B80" s="32">
        <v>76</v>
      </c>
      <c r="C80" s="31" t="s">
        <v>205</v>
      </c>
      <c r="D80" s="38" t="s">
        <v>206</v>
      </c>
      <c r="E80" s="38"/>
      <c r="F80" s="38" t="s">
        <v>207</v>
      </c>
      <c r="G80" s="34" t="s">
        <v>12</v>
      </c>
      <c r="H80" s="32">
        <v>267</v>
      </c>
    </row>
    <row r="81" spans="1:8" x14ac:dyDescent="0.2">
      <c r="A81" s="31" t="s">
        <v>8</v>
      </c>
      <c r="B81" s="32">
        <v>77</v>
      </c>
      <c r="C81" s="31" t="s">
        <v>208</v>
      </c>
      <c r="D81" s="39"/>
      <c r="E81" s="40"/>
      <c r="F81" s="40" t="s">
        <v>207</v>
      </c>
      <c r="G81" s="34" t="s">
        <v>12</v>
      </c>
      <c r="H81" s="32">
        <v>66</v>
      </c>
    </row>
    <row r="82" spans="1:8" x14ac:dyDescent="0.2">
      <c r="A82" s="31" t="s">
        <v>8</v>
      </c>
      <c r="B82" s="32">
        <v>78</v>
      </c>
      <c r="C82" s="41" t="s">
        <v>209</v>
      </c>
      <c r="D82" s="42"/>
      <c r="E82" s="42"/>
      <c r="F82" s="42" t="s">
        <v>210</v>
      </c>
      <c r="G82" s="34" t="s">
        <v>12</v>
      </c>
      <c r="H82" s="32">
        <v>172</v>
      </c>
    </row>
    <row r="83" spans="1:8" x14ac:dyDescent="0.2">
      <c r="A83" s="31" t="s">
        <v>8</v>
      </c>
      <c r="B83" s="32">
        <v>79</v>
      </c>
      <c r="C83" s="43" t="s">
        <v>211</v>
      </c>
      <c r="D83" s="43"/>
      <c r="E83" s="43"/>
      <c r="F83" s="43" t="s">
        <v>210</v>
      </c>
      <c r="G83" s="34" t="s">
        <v>12</v>
      </c>
      <c r="H83" s="32">
        <v>193</v>
      </c>
    </row>
    <row r="84" spans="1:8" x14ac:dyDescent="0.2">
      <c r="A84" s="44" t="s">
        <v>8</v>
      </c>
      <c r="B84" s="45">
        <v>80</v>
      </c>
      <c r="C84" s="44" t="s">
        <v>212</v>
      </c>
      <c r="D84" s="46"/>
      <c r="E84" s="46"/>
      <c r="F84" s="46" t="s">
        <v>210</v>
      </c>
      <c r="G84" s="47" t="s">
        <v>12</v>
      </c>
      <c r="H84" s="45">
        <v>373</v>
      </c>
    </row>
    <row r="85" spans="1:8" x14ac:dyDescent="0.2">
      <c r="A85" s="27" t="s">
        <v>8</v>
      </c>
      <c r="B85" s="28">
        <v>81</v>
      </c>
      <c r="C85" s="27" t="s">
        <v>213</v>
      </c>
      <c r="D85" s="29"/>
      <c r="E85" s="29"/>
      <c r="F85" s="29" t="s">
        <v>11</v>
      </c>
      <c r="G85" s="30" t="s">
        <v>12</v>
      </c>
      <c r="H85" s="28">
        <v>285</v>
      </c>
    </row>
    <row r="86" spans="1:8" x14ac:dyDescent="0.2">
      <c r="A86" s="31" t="s">
        <v>8</v>
      </c>
      <c r="B86" s="32">
        <v>82</v>
      </c>
      <c r="C86" s="33" t="s">
        <v>214</v>
      </c>
      <c r="D86" s="34"/>
      <c r="E86" s="48"/>
      <c r="F86" s="36" t="s">
        <v>11</v>
      </c>
      <c r="G86" s="31" t="s">
        <v>12</v>
      </c>
      <c r="H86" s="32">
        <v>224</v>
      </c>
    </row>
    <row r="87" spans="1:8" x14ac:dyDescent="0.2">
      <c r="A87" s="31" t="s">
        <v>8</v>
      </c>
      <c r="B87" s="32">
        <v>83</v>
      </c>
      <c r="C87" s="31" t="s">
        <v>215</v>
      </c>
      <c r="D87" s="34"/>
      <c r="E87" s="48"/>
      <c r="F87" s="36" t="s">
        <v>216</v>
      </c>
      <c r="G87" s="31" t="s">
        <v>12</v>
      </c>
      <c r="H87" s="32">
        <v>111</v>
      </c>
    </row>
    <row r="88" spans="1:8" x14ac:dyDescent="0.2">
      <c r="A88" s="31" t="s">
        <v>8</v>
      </c>
      <c r="B88" s="32">
        <v>84</v>
      </c>
      <c r="C88" s="31" t="s">
        <v>217</v>
      </c>
      <c r="D88" s="34"/>
      <c r="E88" s="48"/>
      <c r="F88" s="36" t="s">
        <v>218</v>
      </c>
      <c r="G88" s="31" t="s">
        <v>12</v>
      </c>
      <c r="H88" s="32">
        <v>132</v>
      </c>
    </row>
    <row r="89" spans="1:8" x14ac:dyDescent="0.2">
      <c r="A89" s="31" t="s">
        <v>8</v>
      </c>
      <c r="B89" s="32">
        <v>85</v>
      </c>
      <c r="C89" s="31" t="s">
        <v>219</v>
      </c>
      <c r="D89" s="34"/>
      <c r="E89" s="48"/>
      <c r="F89" s="36" t="s">
        <v>218</v>
      </c>
      <c r="G89" s="31" t="s">
        <v>12</v>
      </c>
      <c r="H89" s="32">
        <v>207</v>
      </c>
    </row>
    <row r="90" spans="1:8" x14ac:dyDescent="0.2">
      <c r="A90" s="31" t="s">
        <v>8</v>
      </c>
      <c r="B90" s="32">
        <v>86</v>
      </c>
      <c r="C90" s="31" t="s">
        <v>220</v>
      </c>
      <c r="D90" s="38"/>
      <c r="E90" s="38"/>
      <c r="F90" s="38" t="s">
        <v>218</v>
      </c>
      <c r="G90" s="34" t="s">
        <v>12</v>
      </c>
      <c r="H90" s="32">
        <v>131</v>
      </c>
    </row>
    <row r="91" spans="1:8" x14ac:dyDescent="0.2">
      <c r="A91" s="31" t="s">
        <v>8</v>
      </c>
      <c r="B91" s="32">
        <v>87</v>
      </c>
      <c r="C91" s="31" t="s">
        <v>221</v>
      </c>
      <c r="D91" s="39"/>
      <c r="E91" s="40"/>
      <c r="F91" s="40" t="s">
        <v>218</v>
      </c>
      <c r="G91" s="34" t="s">
        <v>12</v>
      </c>
      <c r="H91" s="32">
        <v>100</v>
      </c>
    </row>
    <row r="92" spans="1:8" x14ac:dyDescent="0.2">
      <c r="A92" s="31" t="s">
        <v>8</v>
      </c>
      <c r="B92" s="32">
        <v>88</v>
      </c>
      <c r="C92" s="41" t="s">
        <v>222</v>
      </c>
      <c r="D92" s="42"/>
      <c r="E92" s="42"/>
      <c r="F92" s="42" t="s">
        <v>218</v>
      </c>
      <c r="G92" s="34" t="s">
        <v>12</v>
      </c>
      <c r="H92" s="32">
        <v>99</v>
      </c>
    </row>
    <row r="93" spans="1:8" x14ac:dyDescent="0.2">
      <c r="A93" s="31" t="s">
        <v>8</v>
      </c>
      <c r="B93" s="32">
        <v>89</v>
      </c>
      <c r="C93" s="43" t="s">
        <v>223</v>
      </c>
      <c r="D93" s="43"/>
      <c r="E93" s="43"/>
      <c r="F93" s="43" t="s">
        <v>224</v>
      </c>
      <c r="G93" s="34" t="s">
        <v>12</v>
      </c>
      <c r="H93" s="32">
        <v>34</v>
      </c>
    </row>
    <row r="94" spans="1:8" x14ac:dyDescent="0.2">
      <c r="A94" s="44" t="s">
        <v>8</v>
      </c>
      <c r="B94" s="45">
        <v>90</v>
      </c>
      <c r="C94" s="44" t="s">
        <v>225</v>
      </c>
      <c r="D94" s="46"/>
      <c r="E94" s="46"/>
      <c r="F94" s="46" t="s">
        <v>226</v>
      </c>
      <c r="G94" s="47" t="s">
        <v>12</v>
      </c>
      <c r="H94" s="45">
        <v>69</v>
      </c>
    </row>
    <row r="95" spans="1:8" x14ac:dyDescent="0.2">
      <c r="A95" s="27" t="s">
        <v>8</v>
      </c>
      <c r="B95" s="28">
        <v>91</v>
      </c>
      <c r="C95" s="27" t="s">
        <v>227</v>
      </c>
      <c r="D95" s="29"/>
      <c r="E95" s="29"/>
      <c r="F95" s="29" t="s">
        <v>226</v>
      </c>
      <c r="G95" s="30" t="s">
        <v>12</v>
      </c>
      <c r="H95" s="28">
        <v>78</v>
      </c>
    </row>
    <row r="96" spans="1:8" x14ac:dyDescent="0.2">
      <c r="A96" s="31" t="s">
        <v>8</v>
      </c>
      <c r="B96" s="32">
        <v>92</v>
      </c>
      <c r="C96" s="33" t="s">
        <v>228</v>
      </c>
      <c r="D96" s="34"/>
      <c r="E96" s="48"/>
      <c r="F96" s="36" t="s">
        <v>229</v>
      </c>
      <c r="G96" s="31" t="s">
        <v>12</v>
      </c>
      <c r="H96" s="32">
        <v>55</v>
      </c>
    </row>
    <row r="97" spans="1:8" x14ac:dyDescent="0.2">
      <c r="A97" s="31" t="s">
        <v>8</v>
      </c>
      <c r="B97" s="32">
        <v>93</v>
      </c>
      <c r="C97" s="31" t="s">
        <v>230</v>
      </c>
      <c r="D97" s="34"/>
      <c r="E97" s="48"/>
      <c r="F97" s="36" t="s">
        <v>231</v>
      </c>
      <c r="G97" s="31" t="s">
        <v>12</v>
      </c>
      <c r="H97" s="32">
        <v>307</v>
      </c>
    </row>
    <row r="98" spans="1:8" x14ac:dyDescent="0.2">
      <c r="A98" s="31" t="s">
        <v>8</v>
      </c>
      <c r="B98" s="32">
        <v>94</v>
      </c>
      <c r="C98" s="31" t="s">
        <v>232</v>
      </c>
      <c r="D98" s="34"/>
      <c r="E98" s="48"/>
      <c r="F98" s="36" t="s">
        <v>231</v>
      </c>
      <c r="G98" s="31" t="s">
        <v>12</v>
      </c>
      <c r="H98" s="32">
        <v>306</v>
      </c>
    </row>
    <row r="99" spans="1:8" x14ac:dyDescent="0.2">
      <c r="A99" s="31" t="s">
        <v>8</v>
      </c>
      <c r="B99" s="32">
        <v>95</v>
      </c>
      <c r="C99" s="31" t="s">
        <v>233</v>
      </c>
      <c r="D99" s="34" t="s">
        <v>196</v>
      </c>
      <c r="E99" s="48"/>
      <c r="F99" s="36" t="s">
        <v>234</v>
      </c>
      <c r="G99" s="31" t="s">
        <v>12</v>
      </c>
      <c r="H99" s="32">
        <v>332</v>
      </c>
    </row>
    <row r="100" spans="1:8" x14ac:dyDescent="0.2">
      <c r="A100" s="31" t="s">
        <v>8</v>
      </c>
      <c r="B100" s="32">
        <v>96</v>
      </c>
      <c r="C100" s="31" t="s">
        <v>235</v>
      </c>
      <c r="D100" s="38" t="s">
        <v>196</v>
      </c>
      <c r="E100" s="38"/>
      <c r="F100" s="38" t="s">
        <v>234</v>
      </c>
      <c r="G100" s="34" t="s">
        <v>12</v>
      </c>
      <c r="H100" s="32">
        <v>290</v>
      </c>
    </row>
    <row r="101" spans="1:8" x14ac:dyDescent="0.2">
      <c r="A101" s="31" t="s">
        <v>8</v>
      </c>
      <c r="B101" s="32">
        <v>97</v>
      </c>
      <c r="C101" s="31" t="s">
        <v>236</v>
      </c>
      <c r="D101" s="39"/>
      <c r="E101" s="40"/>
      <c r="F101" s="40" t="s">
        <v>237</v>
      </c>
      <c r="G101" s="34" t="s">
        <v>12</v>
      </c>
      <c r="H101" s="32">
        <v>109</v>
      </c>
    </row>
    <row r="102" spans="1:8" x14ac:dyDescent="0.2">
      <c r="A102" s="31" t="s">
        <v>8</v>
      </c>
      <c r="B102" s="32">
        <v>98</v>
      </c>
      <c r="C102" s="41" t="s">
        <v>238</v>
      </c>
      <c r="D102" s="42" t="s">
        <v>196</v>
      </c>
      <c r="E102" s="42"/>
      <c r="F102" s="42" t="s">
        <v>237</v>
      </c>
      <c r="G102" s="34" t="s">
        <v>12</v>
      </c>
      <c r="H102" s="32">
        <v>149</v>
      </c>
    </row>
    <row r="103" spans="1:8" x14ac:dyDescent="0.2">
      <c r="A103" s="31" t="s">
        <v>8</v>
      </c>
      <c r="B103" s="32">
        <v>99</v>
      </c>
      <c r="C103" s="43" t="s">
        <v>239</v>
      </c>
      <c r="D103" s="43"/>
      <c r="E103" s="43"/>
      <c r="F103" s="43" t="s">
        <v>237</v>
      </c>
      <c r="G103" s="34" t="s">
        <v>12</v>
      </c>
      <c r="H103" s="32">
        <v>108</v>
      </c>
    </row>
    <row r="104" spans="1:8" x14ac:dyDescent="0.2">
      <c r="A104" s="44" t="s">
        <v>8</v>
      </c>
      <c r="B104" s="45">
        <v>100</v>
      </c>
      <c r="C104" s="44" t="s">
        <v>240</v>
      </c>
      <c r="D104" s="46"/>
      <c r="E104" s="46"/>
      <c r="F104" s="46" t="s">
        <v>237</v>
      </c>
      <c r="G104" s="47" t="s">
        <v>12</v>
      </c>
      <c r="H104" s="45">
        <v>107</v>
      </c>
    </row>
    <row r="105" spans="1:8" x14ac:dyDescent="0.2">
      <c r="A105" s="27" t="s">
        <v>8</v>
      </c>
      <c r="B105" s="28">
        <v>101</v>
      </c>
      <c r="C105" s="27" t="s">
        <v>241</v>
      </c>
      <c r="D105" s="29" t="s">
        <v>242</v>
      </c>
      <c r="E105" s="29"/>
      <c r="F105" s="29" t="s">
        <v>237</v>
      </c>
      <c r="G105" s="30" t="s">
        <v>12</v>
      </c>
      <c r="H105" s="28">
        <v>148</v>
      </c>
    </row>
    <row r="106" spans="1:8" x14ac:dyDescent="0.2">
      <c r="A106" s="31" t="s">
        <v>8</v>
      </c>
      <c r="B106" s="32">
        <v>102</v>
      </c>
      <c r="C106" s="33" t="s">
        <v>243</v>
      </c>
      <c r="D106" s="34" t="s">
        <v>244</v>
      </c>
      <c r="E106" s="48"/>
      <c r="F106" s="36" t="s">
        <v>245</v>
      </c>
      <c r="G106" s="31" t="s">
        <v>12</v>
      </c>
      <c r="H106" s="32">
        <v>268</v>
      </c>
    </row>
    <row r="107" spans="1:8" x14ac:dyDescent="0.2">
      <c r="A107" s="31" t="s">
        <v>8</v>
      </c>
      <c r="B107" s="32">
        <v>103</v>
      </c>
      <c r="C107" s="31" t="s">
        <v>246</v>
      </c>
      <c r="D107" s="34" t="s">
        <v>247</v>
      </c>
      <c r="E107" s="48"/>
      <c r="F107" s="36" t="s">
        <v>248</v>
      </c>
      <c r="G107" s="31" t="s">
        <v>12</v>
      </c>
      <c r="H107" s="32">
        <v>9</v>
      </c>
    </row>
    <row r="108" spans="1:8" x14ac:dyDescent="0.2">
      <c r="A108" s="31" t="s">
        <v>8</v>
      </c>
      <c r="B108" s="32">
        <v>104</v>
      </c>
      <c r="C108" s="31" t="s">
        <v>249</v>
      </c>
      <c r="D108" s="34" t="s">
        <v>250</v>
      </c>
      <c r="E108" s="48"/>
      <c r="F108" s="36" t="s">
        <v>251</v>
      </c>
      <c r="G108" s="31" t="s">
        <v>12</v>
      </c>
      <c r="H108" s="32">
        <v>292</v>
      </c>
    </row>
    <row r="109" spans="1:8" x14ac:dyDescent="0.2">
      <c r="A109" s="31" t="s">
        <v>8</v>
      </c>
      <c r="B109" s="32">
        <v>105</v>
      </c>
      <c r="C109" s="31" t="s">
        <v>252</v>
      </c>
      <c r="D109" s="34" t="s">
        <v>253</v>
      </c>
      <c r="E109" s="48" t="s">
        <v>254</v>
      </c>
      <c r="F109" s="36" t="s">
        <v>251</v>
      </c>
      <c r="G109" s="31" t="s">
        <v>12</v>
      </c>
      <c r="H109" s="32">
        <v>75</v>
      </c>
    </row>
    <row r="110" spans="1:8" x14ac:dyDescent="0.2">
      <c r="A110" s="31" t="s">
        <v>8</v>
      </c>
      <c r="B110" s="32">
        <v>106</v>
      </c>
      <c r="C110" s="31" t="s">
        <v>255</v>
      </c>
      <c r="D110" s="38" t="s">
        <v>256</v>
      </c>
      <c r="E110" s="38"/>
      <c r="F110" s="38" t="s">
        <v>257</v>
      </c>
      <c r="G110" s="34" t="s">
        <v>12</v>
      </c>
      <c r="H110" s="32">
        <v>259</v>
      </c>
    </row>
    <row r="111" spans="1:8" x14ac:dyDescent="0.2">
      <c r="A111" s="31" t="s">
        <v>8</v>
      </c>
      <c r="B111" s="32">
        <v>107</v>
      </c>
      <c r="C111" s="31" t="s">
        <v>258</v>
      </c>
      <c r="D111" s="39" t="s">
        <v>259</v>
      </c>
      <c r="E111" s="40"/>
      <c r="F111" s="40" t="s">
        <v>257</v>
      </c>
      <c r="G111" s="34" t="s">
        <v>12</v>
      </c>
      <c r="H111" s="32">
        <v>48</v>
      </c>
    </row>
    <row r="112" spans="1:8" x14ac:dyDescent="0.2">
      <c r="A112" s="31" t="s">
        <v>8</v>
      </c>
      <c r="B112" s="32">
        <v>108</v>
      </c>
      <c r="C112" s="41" t="s">
        <v>260</v>
      </c>
      <c r="D112" s="42" t="s">
        <v>261</v>
      </c>
      <c r="E112" s="42"/>
      <c r="F112" s="42" t="s">
        <v>131</v>
      </c>
      <c r="G112" s="34" t="s">
        <v>12</v>
      </c>
      <c r="H112" s="32">
        <v>87</v>
      </c>
    </row>
    <row r="113" spans="1:8" x14ac:dyDescent="0.2">
      <c r="A113" s="31" t="s">
        <v>8</v>
      </c>
      <c r="B113" s="32">
        <v>109</v>
      </c>
      <c r="C113" s="43" t="s">
        <v>262</v>
      </c>
      <c r="D113" s="43" t="s">
        <v>263</v>
      </c>
      <c r="E113" s="43"/>
      <c r="F113" s="43" t="s">
        <v>131</v>
      </c>
      <c r="G113" s="34" t="s">
        <v>12</v>
      </c>
      <c r="H113" s="32">
        <v>84</v>
      </c>
    </row>
    <row r="114" spans="1:8" x14ac:dyDescent="0.2">
      <c r="A114" s="44" t="s">
        <v>8</v>
      </c>
      <c r="B114" s="45">
        <v>110</v>
      </c>
      <c r="C114" s="44" t="s">
        <v>153</v>
      </c>
      <c r="D114" s="46" t="s">
        <v>154</v>
      </c>
      <c r="E114" s="46" t="s">
        <v>155</v>
      </c>
      <c r="F114" s="46" t="s">
        <v>131</v>
      </c>
      <c r="G114" s="47" t="s">
        <v>12</v>
      </c>
      <c r="H114" s="45">
        <v>94</v>
      </c>
    </row>
    <row r="115" spans="1:8" x14ac:dyDescent="0.2">
      <c r="A115" s="27" t="s">
        <v>8</v>
      </c>
      <c r="B115" s="28">
        <v>111</v>
      </c>
      <c r="C115" s="27" t="s">
        <v>264</v>
      </c>
      <c r="D115" s="29" t="s">
        <v>265</v>
      </c>
      <c r="E115" s="29" t="s">
        <v>266</v>
      </c>
      <c r="F115" s="29" t="s">
        <v>131</v>
      </c>
      <c r="G115" s="30" t="s">
        <v>12</v>
      </c>
      <c r="H115" s="28">
        <v>77</v>
      </c>
    </row>
    <row r="116" spans="1:8" x14ac:dyDescent="0.2">
      <c r="A116" s="31" t="s">
        <v>8</v>
      </c>
      <c r="B116" s="32">
        <v>112</v>
      </c>
      <c r="C116" s="33" t="s">
        <v>267</v>
      </c>
      <c r="D116" s="34" t="s">
        <v>268</v>
      </c>
      <c r="E116" s="48"/>
      <c r="F116" s="36" t="s">
        <v>269</v>
      </c>
      <c r="G116" s="31" t="s">
        <v>12</v>
      </c>
      <c r="H116" s="32">
        <v>176</v>
      </c>
    </row>
    <row r="117" spans="1:8" x14ac:dyDescent="0.2">
      <c r="A117" s="31" t="s">
        <v>8</v>
      </c>
      <c r="B117" s="32">
        <v>113</v>
      </c>
      <c r="C117" s="31" t="s">
        <v>270</v>
      </c>
      <c r="D117" s="34" t="s">
        <v>271</v>
      </c>
      <c r="E117" s="48"/>
      <c r="F117" s="36" t="s">
        <v>269</v>
      </c>
      <c r="G117" s="31" t="s">
        <v>12</v>
      </c>
      <c r="H117" s="32">
        <v>331</v>
      </c>
    </row>
    <row r="118" spans="1:8" x14ac:dyDescent="0.2">
      <c r="A118" s="31" t="s">
        <v>8</v>
      </c>
      <c r="B118" s="32">
        <v>114</v>
      </c>
      <c r="C118" s="31" t="s">
        <v>272</v>
      </c>
      <c r="D118" s="34" t="s">
        <v>273</v>
      </c>
      <c r="E118" s="48"/>
      <c r="F118" s="36" t="s">
        <v>269</v>
      </c>
      <c r="G118" s="31" t="s">
        <v>12</v>
      </c>
      <c r="H118" s="32">
        <v>182</v>
      </c>
    </row>
    <row r="119" spans="1:8" x14ac:dyDescent="0.2">
      <c r="A119" s="31" t="s">
        <v>8</v>
      </c>
      <c r="B119" s="32">
        <v>115</v>
      </c>
      <c r="C119" s="31" t="s">
        <v>274</v>
      </c>
      <c r="D119" s="34" t="s">
        <v>275</v>
      </c>
      <c r="E119" s="48"/>
      <c r="F119" s="36" t="s">
        <v>269</v>
      </c>
      <c r="G119" s="31" t="s">
        <v>12</v>
      </c>
      <c r="H119" s="32">
        <v>181</v>
      </c>
    </row>
    <row r="120" spans="1:8" x14ac:dyDescent="0.2">
      <c r="A120" s="31" t="s">
        <v>8</v>
      </c>
      <c r="B120" s="32">
        <v>116</v>
      </c>
      <c r="C120" s="31" t="s">
        <v>276</v>
      </c>
      <c r="D120" s="38" t="s">
        <v>277</v>
      </c>
      <c r="E120" s="38"/>
      <c r="F120" s="38" t="s">
        <v>269</v>
      </c>
      <c r="G120" s="34" t="s">
        <v>12</v>
      </c>
      <c r="H120" s="32">
        <v>327</v>
      </c>
    </row>
    <row r="121" spans="1:8" x14ac:dyDescent="0.2">
      <c r="A121" s="31" t="s">
        <v>8</v>
      </c>
      <c r="B121" s="32">
        <v>117</v>
      </c>
      <c r="C121" s="31" t="s">
        <v>278</v>
      </c>
      <c r="D121" s="39" t="s">
        <v>279</v>
      </c>
      <c r="E121" s="40" t="s">
        <v>280</v>
      </c>
      <c r="F121" s="40" t="s">
        <v>281</v>
      </c>
      <c r="G121" s="34" t="s">
        <v>12</v>
      </c>
      <c r="H121" s="32">
        <v>155</v>
      </c>
    </row>
    <row r="122" spans="1:8" x14ac:dyDescent="0.2">
      <c r="A122" s="31" t="s">
        <v>8</v>
      </c>
      <c r="B122" s="32">
        <v>118</v>
      </c>
      <c r="C122" s="41" t="s">
        <v>282</v>
      </c>
      <c r="D122" s="42" t="s">
        <v>283</v>
      </c>
      <c r="E122" s="42" t="s">
        <v>284</v>
      </c>
      <c r="F122" s="42" t="s">
        <v>281</v>
      </c>
      <c r="G122" s="34" t="s">
        <v>12</v>
      </c>
      <c r="H122" s="32">
        <v>154</v>
      </c>
    </row>
    <row r="123" spans="1:8" x14ac:dyDescent="0.2">
      <c r="A123" s="31" t="s">
        <v>8</v>
      </c>
      <c r="B123" s="32">
        <v>119</v>
      </c>
      <c r="C123" s="43" t="s">
        <v>285</v>
      </c>
      <c r="D123" s="43" t="s">
        <v>286</v>
      </c>
      <c r="E123" s="43" t="s">
        <v>287</v>
      </c>
      <c r="F123" s="43" t="s">
        <v>288</v>
      </c>
      <c r="G123" s="34" t="s">
        <v>12</v>
      </c>
      <c r="H123" s="32">
        <v>38</v>
      </c>
    </row>
    <row r="124" spans="1:8" x14ac:dyDescent="0.2">
      <c r="A124" s="44" t="s">
        <v>8</v>
      </c>
      <c r="B124" s="45">
        <v>120</v>
      </c>
      <c r="C124" s="44" t="s">
        <v>289</v>
      </c>
      <c r="D124" s="46" t="s">
        <v>290</v>
      </c>
      <c r="E124" s="46" t="s">
        <v>291</v>
      </c>
      <c r="F124" s="46" t="s">
        <v>292</v>
      </c>
      <c r="G124" s="47" t="s">
        <v>12</v>
      </c>
      <c r="H124" s="45">
        <v>262</v>
      </c>
    </row>
    <row r="125" spans="1:8" x14ac:dyDescent="0.2">
      <c r="A125" s="27" t="s">
        <v>8</v>
      </c>
      <c r="B125" s="28">
        <v>121</v>
      </c>
      <c r="C125" s="27" t="s">
        <v>293</v>
      </c>
      <c r="D125" s="29" t="s">
        <v>294</v>
      </c>
      <c r="E125" s="29" t="s">
        <v>295</v>
      </c>
      <c r="F125" s="29" t="s">
        <v>296</v>
      </c>
      <c r="G125" s="30" t="s">
        <v>12</v>
      </c>
      <c r="H125" s="28">
        <v>263</v>
      </c>
    </row>
    <row r="126" spans="1:8" x14ac:dyDescent="0.2">
      <c r="A126" s="31" t="s">
        <v>8</v>
      </c>
      <c r="B126" s="32">
        <v>122</v>
      </c>
      <c r="C126" s="33" t="s">
        <v>297</v>
      </c>
      <c r="D126" s="34" t="s">
        <v>298</v>
      </c>
      <c r="E126" s="48"/>
      <c r="F126" s="36" t="s">
        <v>296</v>
      </c>
      <c r="G126" s="31" t="s">
        <v>12</v>
      </c>
      <c r="H126" s="32">
        <v>147</v>
      </c>
    </row>
    <row r="127" spans="1:8" x14ac:dyDescent="0.2">
      <c r="A127" s="31" t="s">
        <v>8</v>
      </c>
      <c r="B127" s="32">
        <v>123</v>
      </c>
      <c r="C127" s="31" t="s">
        <v>299</v>
      </c>
      <c r="D127" s="34" t="s">
        <v>300</v>
      </c>
      <c r="E127" s="48" t="s">
        <v>295</v>
      </c>
      <c r="F127" s="36" t="s">
        <v>301</v>
      </c>
      <c r="G127" s="31" t="s">
        <v>12</v>
      </c>
      <c r="H127" s="32">
        <v>269</v>
      </c>
    </row>
    <row r="128" spans="1:8" x14ac:dyDescent="0.2">
      <c r="A128" s="31" t="s">
        <v>8</v>
      </c>
      <c r="B128" s="32">
        <v>124</v>
      </c>
      <c r="C128" s="31" t="s">
        <v>302</v>
      </c>
      <c r="D128" s="34" t="s">
        <v>196</v>
      </c>
      <c r="E128" s="48"/>
      <c r="F128" s="36" t="s">
        <v>301</v>
      </c>
      <c r="G128" s="31" t="s">
        <v>12</v>
      </c>
      <c r="H128" s="32">
        <v>364</v>
      </c>
    </row>
    <row r="129" spans="1:8" x14ac:dyDescent="0.2">
      <c r="A129" s="44" t="s">
        <v>8</v>
      </c>
      <c r="B129" s="45">
        <v>125</v>
      </c>
      <c r="C129" s="44" t="s">
        <v>303</v>
      </c>
      <c r="D129" s="47"/>
      <c r="E129" s="49"/>
      <c r="F129" s="46"/>
      <c r="G129" s="44" t="s">
        <v>12</v>
      </c>
      <c r="H129" s="45">
        <v>80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12" sqref="B12"/>
    </sheetView>
  </sheetViews>
  <sheetFormatPr defaultRowHeight="12" x14ac:dyDescent="0.2"/>
  <cols>
    <col min="1" max="1" width="9.140625" style="22" customWidth="1"/>
    <col min="2" max="2" width="37.85546875" style="22" customWidth="1"/>
    <col min="3" max="5" width="9.140625" style="22"/>
    <col min="6" max="6" width="9.140625" style="50"/>
    <col min="7" max="16384" width="9.140625" style="22"/>
  </cols>
  <sheetData>
    <row r="1" spans="1:7" x14ac:dyDescent="0.2">
      <c r="A1" s="23" t="s">
        <v>304</v>
      </c>
    </row>
    <row r="3" spans="1:7" x14ac:dyDescent="0.2">
      <c r="D3" s="23"/>
    </row>
    <row r="4" spans="1:7" x14ac:dyDescent="0.2">
      <c r="A4" s="25" t="s">
        <v>1</v>
      </c>
      <c r="B4" s="24" t="s">
        <v>2</v>
      </c>
      <c r="C4" s="51" t="s">
        <v>419</v>
      </c>
      <c r="D4" s="52" t="s">
        <v>421</v>
      </c>
      <c r="E4" s="51" t="s">
        <v>422</v>
      </c>
      <c r="F4" s="53" t="s">
        <v>305</v>
      </c>
      <c r="G4" s="54"/>
    </row>
    <row r="5" spans="1:7" ht="11.25" customHeight="1" x14ac:dyDescent="0.2">
      <c r="A5" s="28">
        <v>1</v>
      </c>
      <c r="B5" s="55" t="s">
        <v>9</v>
      </c>
      <c r="C5" s="56"/>
      <c r="D5" s="57"/>
      <c r="E5" s="58"/>
      <c r="F5" s="59"/>
    </row>
    <row r="6" spans="1:7" ht="11.25" customHeight="1" x14ac:dyDescent="0.2">
      <c r="A6" s="32">
        <v>2</v>
      </c>
      <c r="B6" s="60" t="s">
        <v>13</v>
      </c>
      <c r="C6" s="61">
        <v>1</v>
      </c>
      <c r="D6" s="62"/>
      <c r="E6" s="63"/>
      <c r="F6" s="64">
        <f>SUM(C6,D6,E6)</f>
        <v>1</v>
      </c>
    </row>
    <row r="7" spans="1:7" ht="11.25" customHeight="1" x14ac:dyDescent="0.2">
      <c r="A7" s="32">
        <v>3</v>
      </c>
      <c r="B7" s="65" t="s">
        <v>16</v>
      </c>
      <c r="C7" s="61"/>
      <c r="D7" s="62"/>
      <c r="E7" s="63"/>
      <c r="F7" s="64"/>
    </row>
    <row r="8" spans="1:7" ht="11.25" customHeight="1" x14ac:dyDescent="0.2">
      <c r="A8" s="32">
        <v>4</v>
      </c>
      <c r="B8" s="65" t="s">
        <v>19</v>
      </c>
      <c r="C8" s="61"/>
      <c r="D8" s="62"/>
      <c r="E8" s="63"/>
      <c r="F8" s="64"/>
    </row>
    <row r="9" spans="1:7" ht="11.25" customHeight="1" x14ac:dyDescent="0.2">
      <c r="A9" s="32">
        <v>5</v>
      </c>
      <c r="B9" s="65" t="s">
        <v>22</v>
      </c>
      <c r="C9" s="61">
        <v>1</v>
      </c>
      <c r="D9" s="62"/>
      <c r="E9" s="63"/>
      <c r="F9" s="64">
        <f>SUM(C9,D9,E9)</f>
        <v>1</v>
      </c>
    </row>
    <row r="10" spans="1:7" ht="11.25" customHeight="1" x14ac:dyDescent="0.2">
      <c r="A10" s="32">
        <v>6</v>
      </c>
      <c r="B10" s="65" t="s">
        <v>25</v>
      </c>
      <c r="C10" s="61"/>
      <c r="D10" s="62"/>
      <c r="E10" s="63"/>
      <c r="F10" s="64"/>
    </row>
    <row r="11" spans="1:7" ht="11.25" customHeight="1" x14ac:dyDescent="0.2">
      <c r="A11" s="32">
        <v>7</v>
      </c>
      <c r="B11" s="65" t="s">
        <v>29</v>
      </c>
      <c r="C11" s="61">
        <v>1</v>
      </c>
      <c r="D11" s="62"/>
      <c r="E11" s="63"/>
      <c r="F11" s="64">
        <f>SUM(C11,D11,E11)</f>
        <v>1</v>
      </c>
    </row>
    <row r="12" spans="1:7" ht="11.25" customHeight="1" x14ac:dyDescent="0.2">
      <c r="A12" s="32">
        <v>8</v>
      </c>
      <c r="B12" s="66" t="s">
        <v>32</v>
      </c>
      <c r="C12" s="61"/>
      <c r="D12" s="62"/>
      <c r="E12" s="63"/>
      <c r="F12" s="64"/>
    </row>
    <row r="13" spans="1:7" ht="11.25" customHeight="1" x14ac:dyDescent="0.2">
      <c r="A13" s="32">
        <v>9</v>
      </c>
      <c r="B13" s="67" t="s">
        <v>35</v>
      </c>
      <c r="C13" s="61"/>
      <c r="D13" s="62"/>
      <c r="E13" s="63"/>
      <c r="F13" s="64"/>
    </row>
    <row r="14" spans="1:7" ht="11.25" customHeight="1" x14ac:dyDescent="0.2">
      <c r="A14" s="45">
        <v>10</v>
      </c>
      <c r="B14" s="68" t="s">
        <v>38</v>
      </c>
      <c r="C14" s="69">
        <v>1</v>
      </c>
      <c r="D14" s="70"/>
      <c r="E14" s="71"/>
      <c r="F14" s="72">
        <f>SUM(C14,D14,E14)</f>
        <v>1</v>
      </c>
    </row>
    <row r="15" spans="1:7" ht="11.25" customHeight="1" x14ac:dyDescent="0.2">
      <c r="A15" s="28">
        <v>11</v>
      </c>
      <c r="B15" s="55" t="s">
        <v>41</v>
      </c>
      <c r="C15" s="56"/>
      <c r="D15" s="57"/>
      <c r="E15" s="73"/>
      <c r="F15" s="59"/>
    </row>
    <row r="16" spans="1:7" ht="11.25" customHeight="1" x14ac:dyDescent="0.2">
      <c r="A16" s="32">
        <v>12</v>
      </c>
      <c r="B16" s="60" t="s">
        <v>44</v>
      </c>
      <c r="C16" s="61"/>
      <c r="D16" s="62"/>
      <c r="E16" s="74"/>
      <c r="F16" s="64"/>
    </row>
    <row r="17" spans="1:6" ht="11.25" customHeight="1" x14ac:dyDescent="0.2">
      <c r="A17" s="32">
        <v>13</v>
      </c>
      <c r="B17" s="65" t="s">
        <v>47</v>
      </c>
      <c r="C17" s="61"/>
      <c r="D17" s="62"/>
      <c r="E17" s="74"/>
      <c r="F17" s="64"/>
    </row>
    <row r="18" spans="1:6" ht="11.25" customHeight="1" x14ac:dyDescent="0.2">
      <c r="A18" s="32">
        <v>14</v>
      </c>
      <c r="B18" s="65" t="s">
        <v>49</v>
      </c>
      <c r="C18" s="61"/>
      <c r="D18" s="62"/>
      <c r="E18" s="74"/>
      <c r="F18" s="64"/>
    </row>
    <row r="19" spans="1:6" ht="11.25" customHeight="1" x14ac:dyDescent="0.2">
      <c r="A19" s="32">
        <v>15</v>
      </c>
      <c r="B19" s="65" t="s">
        <v>52</v>
      </c>
      <c r="C19" s="75">
        <v>1</v>
      </c>
      <c r="D19" s="62"/>
      <c r="E19" s="74"/>
      <c r="F19" s="64">
        <f>SUM(C19,D19,E19)</f>
        <v>1</v>
      </c>
    </row>
    <row r="20" spans="1:6" ht="11.25" customHeight="1" x14ac:dyDescent="0.2">
      <c r="A20" s="32">
        <v>16</v>
      </c>
      <c r="B20" s="65" t="s">
        <v>55</v>
      </c>
      <c r="C20" s="61"/>
      <c r="D20" s="62"/>
      <c r="E20" s="74"/>
      <c r="F20" s="64"/>
    </row>
    <row r="21" spans="1:6" ht="11.25" customHeight="1" x14ac:dyDescent="0.2">
      <c r="A21" s="32">
        <v>17</v>
      </c>
      <c r="B21" s="65" t="s">
        <v>58</v>
      </c>
      <c r="C21" s="61"/>
      <c r="D21" s="62"/>
      <c r="E21" s="74">
        <v>1</v>
      </c>
      <c r="F21" s="64">
        <f>SUM(C21,D21,E21)</f>
        <v>1</v>
      </c>
    </row>
    <row r="22" spans="1:6" ht="11.25" customHeight="1" x14ac:dyDescent="0.2">
      <c r="A22" s="32">
        <v>18</v>
      </c>
      <c r="B22" s="66" t="s">
        <v>61</v>
      </c>
      <c r="C22" s="61"/>
      <c r="D22" s="62">
        <v>1</v>
      </c>
      <c r="E22" s="74"/>
      <c r="F22" s="64">
        <f>SUM(C22,D22,E22)</f>
        <v>1</v>
      </c>
    </row>
    <row r="23" spans="1:6" ht="11.25" customHeight="1" x14ac:dyDescent="0.2">
      <c r="A23" s="32">
        <v>19</v>
      </c>
      <c r="B23" s="67" t="s">
        <v>64</v>
      </c>
      <c r="C23" s="61"/>
      <c r="D23" s="62"/>
      <c r="E23" s="74"/>
      <c r="F23" s="64"/>
    </row>
    <row r="24" spans="1:6" ht="11.25" customHeight="1" x14ac:dyDescent="0.2">
      <c r="A24" s="45">
        <v>20</v>
      </c>
      <c r="B24" s="68" t="s">
        <v>67</v>
      </c>
      <c r="C24" s="76"/>
      <c r="D24" s="70"/>
      <c r="E24" s="77"/>
      <c r="F24" s="72"/>
    </row>
    <row r="25" spans="1:6" ht="11.25" customHeight="1" x14ac:dyDescent="0.2">
      <c r="A25" s="28">
        <v>21</v>
      </c>
      <c r="B25" s="55" t="s">
        <v>70</v>
      </c>
      <c r="C25" s="56"/>
      <c r="D25" s="57">
        <v>1</v>
      </c>
      <c r="E25" s="73"/>
      <c r="F25" s="59">
        <f>SUM(C25,D25,E25)</f>
        <v>1</v>
      </c>
    </row>
    <row r="26" spans="1:6" ht="11.25" customHeight="1" x14ac:dyDescent="0.2">
      <c r="A26" s="32">
        <v>22</v>
      </c>
      <c r="B26" s="60" t="s">
        <v>73</v>
      </c>
      <c r="C26" s="61"/>
      <c r="D26" s="62"/>
      <c r="E26" s="74"/>
      <c r="F26" s="64"/>
    </row>
    <row r="27" spans="1:6" ht="11.25" customHeight="1" x14ac:dyDescent="0.2">
      <c r="A27" s="32">
        <v>23</v>
      </c>
      <c r="B27" s="65" t="s">
        <v>76</v>
      </c>
      <c r="C27" s="61"/>
      <c r="D27" s="62"/>
      <c r="E27" s="74"/>
      <c r="F27" s="64"/>
    </row>
    <row r="28" spans="1:6" ht="11.25" customHeight="1" x14ac:dyDescent="0.2">
      <c r="A28" s="32">
        <v>24</v>
      </c>
      <c r="B28" s="65" t="s">
        <v>79</v>
      </c>
      <c r="C28" s="75">
        <v>1</v>
      </c>
      <c r="D28" s="62"/>
      <c r="E28" s="74"/>
      <c r="F28" s="64">
        <f>SUM(C28,D28,E28)</f>
        <v>1</v>
      </c>
    </row>
    <row r="29" spans="1:6" ht="11.25" customHeight="1" x14ac:dyDescent="0.2">
      <c r="A29" s="32">
        <v>25</v>
      </c>
      <c r="B29" s="65" t="s">
        <v>82</v>
      </c>
      <c r="C29" s="61"/>
      <c r="D29" s="62"/>
      <c r="E29" s="74"/>
      <c r="F29" s="64"/>
    </row>
    <row r="30" spans="1:6" ht="11.25" customHeight="1" x14ac:dyDescent="0.2">
      <c r="A30" s="32">
        <v>26</v>
      </c>
      <c r="B30" s="65" t="s">
        <v>85</v>
      </c>
      <c r="C30" s="61"/>
      <c r="D30" s="62"/>
      <c r="E30" s="74">
        <v>1</v>
      </c>
      <c r="F30" s="64">
        <f>SUM(C30,D30,E30)</f>
        <v>1</v>
      </c>
    </row>
    <row r="31" spans="1:6" ht="11.25" customHeight="1" x14ac:dyDescent="0.2">
      <c r="A31" s="32">
        <v>27</v>
      </c>
      <c r="B31" s="65" t="s">
        <v>85</v>
      </c>
      <c r="C31" s="61"/>
      <c r="D31" s="62"/>
      <c r="E31" s="74">
        <v>1</v>
      </c>
      <c r="F31" s="64">
        <f>SUM(C31,D31,E31)</f>
        <v>1</v>
      </c>
    </row>
    <row r="32" spans="1:6" ht="11.25" customHeight="1" x14ac:dyDescent="0.2">
      <c r="A32" s="32">
        <v>28</v>
      </c>
      <c r="B32" s="66" t="s">
        <v>89</v>
      </c>
      <c r="C32" s="61"/>
      <c r="D32" s="62"/>
      <c r="E32" s="74"/>
      <c r="F32" s="64"/>
    </row>
    <row r="33" spans="1:6" ht="11.25" customHeight="1" x14ac:dyDescent="0.2">
      <c r="A33" s="32">
        <v>29</v>
      </c>
      <c r="B33" s="67" t="s">
        <v>92</v>
      </c>
      <c r="C33" s="75">
        <v>1</v>
      </c>
      <c r="D33" s="62"/>
      <c r="E33" s="74"/>
      <c r="F33" s="64">
        <f>SUM(C33,D33,E33)</f>
        <v>1</v>
      </c>
    </row>
    <row r="34" spans="1:6" ht="11.25" customHeight="1" x14ac:dyDescent="0.2">
      <c r="A34" s="45">
        <v>30</v>
      </c>
      <c r="B34" s="68" t="s">
        <v>95</v>
      </c>
      <c r="C34" s="69">
        <v>1</v>
      </c>
      <c r="D34" s="70"/>
      <c r="E34" s="77"/>
      <c r="F34" s="72">
        <f>SUM(C34,D34,E34)</f>
        <v>1</v>
      </c>
    </row>
    <row r="35" spans="1:6" ht="11.25" customHeight="1" x14ac:dyDescent="0.2">
      <c r="A35" s="28">
        <v>31</v>
      </c>
      <c r="B35" s="55" t="s">
        <v>98</v>
      </c>
      <c r="C35" s="78">
        <v>1</v>
      </c>
      <c r="D35" s="57"/>
      <c r="E35" s="73"/>
      <c r="F35" s="59">
        <f>SUM(C35,D35,E35)</f>
        <v>1</v>
      </c>
    </row>
    <row r="36" spans="1:6" ht="11.25" customHeight="1" x14ac:dyDescent="0.2">
      <c r="A36" s="32">
        <v>32</v>
      </c>
      <c r="B36" s="60" t="s">
        <v>98</v>
      </c>
      <c r="C36" s="61"/>
      <c r="D36" s="62"/>
      <c r="E36" s="74">
        <v>1</v>
      </c>
      <c r="F36" s="64">
        <f>SUM(C36,D36,E36)</f>
        <v>1</v>
      </c>
    </row>
    <row r="37" spans="1:6" ht="11.25" customHeight="1" x14ac:dyDescent="0.2">
      <c r="A37" s="32">
        <v>33</v>
      </c>
      <c r="B37" s="65" t="s">
        <v>98</v>
      </c>
      <c r="C37" s="61"/>
      <c r="D37" s="62"/>
      <c r="E37" s="74"/>
      <c r="F37" s="64"/>
    </row>
    <row r="38" spans="1:6" ht="11.25" customHeight="1" x14ac:dyDescent="0.2">
      <c r="A38" s="32">
        <v>34</v>
      </c>
      <c r="B38" s="65" t="s">
        <v>102</v>
      </c>
      <c r="C38" s="61"/>
      <c r="D38" s="62"/>
      <c r="E38" s="74"/>
      <c r="F38" s="64"/>
    </row>
    <row r="39" spans="1:6" ht="11.25" customHeight="1" x14ac:dyDescent="0.2">
      <c r="A39" s="32">
        <v>35</v>
      </c>
      <c r="B39" s="65" t="s">
        <v>105</v>
      </c>
      <c r="C39" s="75">
        <v>1</v>
      </c>
      <c r="D39" s="62">
        <v>1</v>
      </c>
      <c r="E39" s="74"/>
      <c r="F39" s="64">
        <f>SUM(C39,D39,E39)</f>
        <v>2</v>
      </c>
    </row>
    <row r="40" spans="1:6" ht="11.25" customHeight="1" x14ac:dyDescent="0.2">
      <c r="A40" s="32">
        <v>36</v>
      </c>
      <c r="B40" s="65" t="s">
        <v>107</v>
      </c>
      <c r="C40" s="61"/>
      <c r="D40" s="62">
        <v>1</v>
      </c>
      <c r="E40" s="74"/>
      <c r="F40" s="64">
        <f>SUM(C40,D40,E40)</f>
        <v>1</v>
      </c>
    </row>
    <row r="41" spans="1:6" ht="11.25" customHeight="1" x14ac:dyDescent="0.2">
      <c r="A41" s="32">
        <v>37</v>
      </c>
      <c r="B41" s="65" t="s">
        <v>110</v>
      </c>
      <c r="C41" s="61"/>
      <c r="D41" s="62"/>
      <c r="E41" s="74"/>
      <c r="F41" s="64"/>
    </row>
    <row r="42" spans="1:6" ht="11.25" customHeight="1" x14ac:dyDescent="0.2">
      <c r="A42" s="32">
        <v>38</v>
      </c>
      <c r="B42" s="66" t="s">
        <v>113</v>
      </c>
      <c r="C42" s="75">
        <v>1</v>
      </c>
      <c r="D42" s="62">
        <v>1</v>
      </c>
      <c r="E42" s="74"/>
      <c r="F42" s="64">
        <f>SUM(C42,D42,E42)</f>
        <v>2</v>
      </c>
    </row>
    <row r="43" spans="1:6" ht="11.25" customHeight="1" x14ac:dyDescent="0.2">
      <c r="A43" s="32">
        <v>39</v>
      </c>
      <c r="B43" s="67" t="s">
        <v>116</v>
      </c>
      <c r="C43" s="75">
        <v>1</v>
      </c>
      <c r="D43" s="62"/>
      <c r="E43" s="74"/>
      <c r="F43" s="64">
        <f>SUM(C43,D43,E43)</f>
        <v>1</v>
      </c>
    </row>
    <row r="44" spans="1:6" ht="11.25" customHeight="1" x14ac:dyDescent="0.2">
      <c r="A44" s="45">
        <v>40</v>
      </c>
      <c r="B44" s="68" t="s">
        <v>119</v>
      </c>
      <c r="C44" s="76"/>
      <c r="D44" s="70"/>
      <c r="E44" s="77">
        <v>1</v>
      </c>
      <c r="F44" s="72">
        <f>SUM(C44,D44,E44)</f>
        <v>1</v>
      </c>
    </row>
    <row r="45" spans="1:6" ht="11.25" customHeight="1" x14ac:dyDescent="0.2">
      <c r="A45" s="28">
        <v>41</v>
      </c>
      <c r="B45" s="55" t="s">
        <v>122</v>
      </c>
      <c r="C45" s="56"/>
      <c r="D45" s="57"/>
      <c r="E45" s="73"/>
      <c r="F45" s="59"/>
    </row>
    <row r="46" spans="1:6" ht="11.25" customHeight="1" x14ac:dyDescent="0.2">
      <c r="A46" s="32">
        <v>42</v>
      </c>
      <c r="B46" s="60" t="s">
        <v>125</v>
      </c>
      <c r="C46" s="75">
        <v>1</v>
      </c>
      <c r="D46" s="62">
        <v>1</v>
      </c>
      <c r="E46" s="74"/>
      <c r="F46" s="64">
        <f>SUM(C46,D46,E46)</f>
        <v>2</v>
      </c>
    </row>
    <row r="47" spans="1:6" ht="11.25" customHeight="1" x14ac:dyDescent="0.2">
      <c r="A47" s="32">
        <v>43</v>
      </c>
      <c r="B47" s="65" t="s">
        <v>128</v>
      </c>
      <c r="C47" s="61"/>
      <c r="D47" s="62"/>
      <c r="E47" s="74"/>
      <c r="F47" s="64"/>
    </row>
    <row r="48" spans="1:6" ht="11.25" customHeight="1" x14ac:dyDescent="0.2">
      <c r="A48" s="32">
        <v>44</v>
      </c>
      <c r="B48" s="65" t="s">
        <v>132</v>
      </c>
      <c r="C48" s="61"/>
      <c r="D48" s="62"/>
      <c r="E48" s="74"/>
      <c r="F48" s="64"/>
    </row>
    <row r="49" spans="1:6" ht="11.25" customHeight="1" x14ac:dyDescent="0.2">
      <c r="A49" s="32">
        <v>45</v>
      </c>
      <c r="B49" s="65" t="s">
        <v>135</v>
      </c>
      <c r="C49" s="61"/>
      <c r="D49" s="62"/>
      <c r="E49" s="74"/>
      <c r="F49" s="64"/>
    </row>
    <row r="50" spans="1:6" ht="11.25" customHeight="1" x14ac:dyDescent="0.2">
      <c r="A50" s="32">
        <v>46</v>
      </c>
      <c r="B50" s="65" t="s">
        <v>138</v>
      </c>
      <c r="C50" s="75">
        <v>1</v>
      </c>
      <c r="D50" s="62"/>
      <c r="E50" s="74"/>
      <c r="F50" s="64">
        <f>SUM(C50,D50,E50)</f>
        <v>1</v>
      </c>
    </row>
    <row r="51" spans="1:6" ht="11.25" customHeight="1" x14ac:dyDescent="0.2">
      <c r="A51" s="32">
        <v>47</v>
      </c>
      <c r="B51" s="65" t="s">
        <v>141</v>
      </c>
      <c r="C51" s="61"/>
      <c r="D51" s="62"/>
      <c r="E51" s="74"/>
      <c r="F51" s="64"/>
    </row>
    <row r="52" spans="1:6" ht="11.25" customHeight="1" x14ac:dyDescent="0.2">
      <c r="A52" s="32">
        <v>48</v>
      </c>
      <c r="B52" s="66" t="s">
        <v>144</v>
      </c>
      <c r="C52" s="61"/>
      <c r="D52" s="62"/>
      <c r="E52" s="74"/>
      <c r="F52" s="64"/>
    </row>
    <row r="53" spans="1:6" ht="11.25" customHeight="1" x14ac:dyDescent="0.2">
      <c r="A53" s="32">
        <v>49</v>
      </c>
      <c r="B53" s="67" t="s">
        <v>147</v>
      </c>
      <c r="C53" s="75">
        <v>1</v>
      </c>
      <c r="D53" s="62"/>
      <c r="E53" s="74"/>
      <c r="F53" s="64">
        <f>SUM(C53,D53,E53)</f>
        <v>1</v>
      </c>
    </row>
    <row r="54" spans="1:6" ht="11.25" customHeight="1" x14ac:dyDescent="0.2">
      <c r="A54" s="45">
        <v>50</v>
      </c>
      <c r="B54" s="68" t="s">
        <v>150</v>
      </c>
      <c r="C54" s="76"/>
      <c r="D54" s="70"/>
      <c r="E54" s="77"/>
      <c r="F54" s="72"/>
    </row>
    <row r="55" spans="1:6" ht="11.25" customHeight="1" x14ac:dyDescent="0.2">
      <c r="A55" s="28">
        <v>51</v>
      </c>
      <c r="B55" s="55" t="s">
        <v>153</v>
      </c>
      <c r="C55" s="56"/>
      <c r="D55" s="57"/>
      <c r="E55" s="73"/>
      <c r="F55" s="59"/>
    </row>
    <row r="56" spans="1:6" ht="11.25" customHeight="1" x14ac:dyDescent="0.2">
      <c r="A56" s="32">
        <v>52</v>
      </c>
      <c r="B56" s="60" t="s">
        <v>157</v>
      </c>
      <c r="C56" s="61"/>
      <c r="D56" s="62"/>
      <c r="E56" s="74"/>
      <c r="F56" s="64"/>
    </row>
    <row r="57" spans="1:6" ht="11.25" customHeight="1" x14ac:dyDescent="0.2">
      <c r="A57" s="32">
        <v>53</v>
      </c>
      <c r="B57" s="65" t="s">
        <v>160</v>
      </c>
      <c r="C57" s="75">
        <v>1</v>
      </c>
      <c r="D57" s="62"/>
      <c r="E57" s="74"/>
      <c r="F57" s="64">
        <f>SUM(C57,D57,E57)</f>
        <v>1</v>
      </c>
    </row>
    <row r="58" spans="1:6" ht="11.25" customHeight="1" x14ac:dyDescent="0.2">
      <c r="A58" s="32">
        <v>54</v>
      </c>
      <c r="B58" s="65" t="s">
        <v>164</v>
      </c>
      <c r="C58" s="61"/>
      <c r="D58" s="62"/>
      <c r="E58" s="74"/>
      <c r="F58" s="64"/>
    </row>
    <row r="59" spans="1:6" ht="11.25" customHeight="1" x14ac:dyDescent="0.2">
      <c r="A59" s="32">
        <v>55</v>
      </c>
      <c r="B59" s="65" t="s">
        <v>167</v>
      </c>
      <c r="C59" s="61"/>
      <c r="D59" s="62"/>
      <c r="E59" s="74">
        <v>1</v>
      </c>
      <c r="F59" s="64">
        <f>SUM(C59,D59,E59)</f>
        <v>1</v>
      </c>
    </row>
    <row r="60" spans="1:6" ht="11.25" customHeight="1" x14ac:dyDescent="0.2">
      <c r="A60" s="32">
        <v>56</v>
      </c>
      <c r="B60" s="65" t="s">
        <v>170</v>
      </c>
      <c r="C60" s="61"/>
      <c r="D60" s="62"/>
      <c r="E60" s="74"/>
      <c r="F60" s="64"/>
    </row>
    <row r="61" spans="1:6" ht="11.25" customHeight="1" x14ac:dyDescent="0.2">
      <c r="A61" s="32">
        <v>57</v>
      </c>
      <c r="B61" s="65" t="s">
        <v>172</v>
      </c>
      <c r="C61" s="75">
        <v>1</v>
      </c>
      <c r="D61" s="62"/>
      <c r="E61" s="74"/>
      <c r="F61" s="64">
        <f>SUM(C61,D61,E61)</f>
        <v>1</v>
      </c>
    </row>
    <row r="62" spans="1:6" ht="11.25" customHeight="1" x14ac:dyDescent="0.2">
      <c r="A62" s="32">
        <v>58</v>
      </c>
      <c r="B62" s="66" t="s">
        <v>176</v>
      </c>
      <c r="C62" s="61"/>
      <c r="D62" s="62"/>
      <c r="E62" s="74"/>
      <c r="F62" s="64"/>
    </row>
    <row r="63" spans="1:6" ht="11.25" customHeight="1" x14ac:dyDescent="0.2">
      <c r="A63" s="32">
        <v>59</v>
      </c>
      <c r="B63" s="67" t="s">
        <v>178</v>
      </c>
      <c r="C63" s="61"/>
      <c r="D63" s="62"/>
      <c r="E63" s="74"/>
      <c r="F63" s="64"/>
    </row>
    <row r="64" spans="1:6" ht="11.25" customHeight="1" x14ac:dyDescent="0.2">
      <c r="A64" s="45">
        <v>60</v>
      </c>
      <c r="B64" s="68" t="s">
        <v>180</v>
      </c>
      <c r="C64" s="76"/>
      <c r="D64" s="70"/>
      <c r="E64" s="77">
        <v>1</v>
      </c>
      <c r="F64" s="72">
        <f>SUM(C64,D64,E64)</f>
        <v>1</v>
      </c>
    </row>
    <row r="65" spans="1:6" ht="11.25" customHeight="1" x14ac:dyDescent="0.2">
      <c r="A65" s="28">
        <v>61</v>
      </c>
      <c r="B65" s="55" t="s">
        <v>182</v>
      </c>
      <c r="C65" s="56"/>
      <c r="D65" s="57"/>
      <c r="E65" s="73"/>
      <c r="F65" s="59"/>
    </row>
    <row r="66" spans="1:6" ht="11.25" customHeight="1" x14ac:dyDescent="0.2">
      <c r="A66" s="32">
        <v>62</v>
      </c>
      <c r="B66" s="60" t="s">
        <v>184</v>
      </c>
      <c r="C66" s="75">
        <v>1</v>
      </c>
      <c r="D66" s="62"/>
      <c r="E66" s="74"/>
      <c r="F66" s="64">
        <f>SUM(C66,D66,E66)</f>
        <v>1</v>
      </c>
    </row>
    <row r="67" spans="1:6" ht="11.25" customHeight="1" x14ac:dyDescent="0.2">
      <c r="A67" s="32">
        <v>63</v>
      </c>
      <c r="B67" s="65" t="s">
        <v>186</v>
      </c>
      <c r="C67" s="61"/>
      <c r="D67" s="62">
        <v>1</v>
      </c>
      <c r="E67" s="74"/>
      <c r="F67" s="64">
        <f>SUM(C67,D67,E67)</f>
        <v>1</v>
      </c>
    </row>
    <row r="68" spans="1:6" ht="11.25" customHeight="1" x14ac:dyDescent="0.2">
      <c r="A68" s="32">
        <v>64</v>
      </c>
      <c r="B68" s="65" t="s">
        <v>189</v>
      </c>
      <c r="C68" s="61"/>
      <c r="D68" s="62"/>
      <c r="E68" s="74"/>
      <c r="F68" s="64"/>
    </row>
    <row r="69" spans="1:6" ht="11.25" customHeight="1" x14ac:dyDescent="0.2">
      <c r="A69" s="32">
        <v>65</v>
      </c>
      <c r="B69" s="65" t="s">
        <v>192</v>
      </c>
      <c r="C69" s="61"/>
      <c r="D69" s="62">
        <v>1</v>
      </c>
      <c r="E69" s="74"/>
      <c r="F69" s="64">
        <f>SUM(C69,D69,E69)</f>
        <v>1</v>
      </c>
    </row>
    <row r="70" spans="1:6" ht="11.25" customHeight="1" x14ac:dyDescent="0.2">
      <c r="A70" s="32">
        <v>66</v>
      </c>
      <c r="B70" s="65" t="s">
        <v>193</v>
      </c>
      <c r="C70" s="61"/>
      <c r="D70" s="62"/>
      <c r="E70" s="74"/>
      <c r="F70" s="64"/>
    </row>
    <row r="71" spans="1:6" ht="11.25" customHeight="1" x14ac:dyDescent="0.2">
      <c r="A71" s="32">
        <v>67</v>
      </c>
      <c r="B71" s="65" t="s">
        <v>195</v>
      </c>
      <c r="C71" s="61"/>
      <c r="D71" s="62"/>
      <c r="E71" s="74"/>
      <c r="F71" s="64"/>
    </row>
    <row r="72" spans="1:6" ht="11.25" customHeight="1" x14ac:dyDescent="0.2">
      <c r="A72" s="32">
        <v>68</v>
      </c>
      <c r="B72" s="66" t="s">
        <v>198</v>
      </c>
      <c r="C72" s="61"/>
      <c r="D72" s="62"/>
      <c r="E72" s="74"/>
      <c r="F72" s="64"/>
    </row>
    <row r="73" spans="1:6" ht="11.25" customHeight="1" x14ac:dyDescent="0.2">
      <c r="A73" s="32">
        <v>69</v>
      </c>
      <c r="B73" s="67" t="s">
        <v>199</v>
      </c>
      <c r="C73" s="61"/>
      <c r="D73" s="62"/>
      <c r="E73" s="74"/>
      <c r="F73" s="64"/>
    </row>
    <row r="74" spans="1:6" ht="11.25" customHeight="1" x14ac:dyDescent="0.2">
      <c r="A74" s="45">
        <v>70</v>
      </c>
      <c r="B74" s="68" t="s">
        <v>9</v>
      </c>
      <c r="C74" s="69">
        <v>1</v>
      </c>
      <c r="D74" s="70"/>
      <c r="E74" s="77"/>
      <c r="F74" s="72">
        <f>SUM(C74,D74,E74)</f>
        <v>1</v>
      </c>
    </row>
    <row r="75" spans="1:6" ht="11.25" customHeight="1" x14ac:dyDescent="0.2">
      <c r="A75" s="28">
        <v>71</v>
      </c>
      <c r="B75" s="55" t="s">
        <v>13</v>
      </c>
      <c r="C75" s="56"/>
      <c r="D75" s="57"/>
      <c r="E75" s="73"/>
      <c r="F75" s="59"/>
    </row>
    <row r="76" spans="1:6" ht="11.25" customHeight="1" x14ac:dyDescent="0.2">
      <c r="A76" s="32">
        <v>72</v>
      </c>
      <c r="B76" s="60" t="s">
        <v>16</v>
      </c>
      <c r="C76" s="75">
        <v>1</v>
      </c>
      <c r="D76" s="62"/>
      <c r="E76" s="74"/>
      <c r="F76" s="64">
        <f>SUM(C76,D76,E76)</f>
        <v>1</v>
      </c>
    </row>
    <row r="77" spans="1:6" ht="11.25" customHeight="1" x14ac:dyDescent="0.2">
      <c r="A77" s="32">
        <v>73</v>
      </c>
      <c r="B77" s="65" t="s">
        <v>19</v>
      </c>
      <c r="C77" s="61"/>
      <c r="D77" s="62"/>
      <c r="E77" s="74"/>
      <c r="F77" s="64"/>
    </row>
    <row r="78" spans="1:6" ht="11.25" customHeight="1" x14ac:dyDescent="0.2">
      <c r="A78" s="32">
        <v>74</v>
      </c>
      <c r="B78" s="65" t="s">
        <v>22</v>
      </c>
      <c r="C78" s="61"/>
      <c r="D78" s="62"/>
      <c r="E78" s="74"/>
      <c r="F78" s="64"/>
    </row>
    <row r="79" spans="1:6" ht="11.25" customHeight="1" x14ac:dyDescent="0.2">
      <c r="A79" s="32">
        <v>75</v>
      </c>
      <c r="B79" s="65" t="s">
        <v>202</v>
      </c>
      <c r="C79" s="75">
        <v>1</v>
      </c>
      <c r="D79" s="62"/>
      <c r="E79" s="74"/>
      <c r="F79" s="64">
        <f>SUM(C79,D79,E79)</f>
        <v>1</v>
      </c>
    </row>
    <row r="80" spans="1:6" ht="11.25" customHeight="1" x14ac:dyDescent="0.2">
      <c r="A80" s="32">
        <v>76</v>
      </c>
      <c r="B80" s="65" t="s">
        <v>205</v>
      </c>
      <c r="C80" s="61"/>
      <c r="D80" s="62"/>
      <c r="E80" s="74"/>
      <c r="F80" s="64"/>
    </row>
    <row r="81" spans="1:6" ht="11.25" customHeight="1" x14ac:dyDescent="0.2">
      <c r="A81" s="32">
        <v>77</v>
      </c>
      <c r="B81" s="65" t="s">
        <v>208</v>
      </c>
      <c r="C81" s="61"/>
      <c r="D81" s="62"/>
      <c r="E81" s="74"/>
      <c r="F81" s="64"/>
    </row>
    <row r="82" spans="1:6" ht="11.25" customHeight="1" x14ac:dyDescent="0.2">
      <c r="A82" s="32">
        <v>78</v>
      </c>
      <c r="B82" s="66" t="s">
        <v>209</v>
      </c>
      <c r="C82" s="61"/>
      <c r="D82" s="62"/>
      <c r="E82" s="74"/>
      <c r="F82" s="64"/>
    </row>
    <row r="83" spans="1:6" ht="11.25" customHeight="1" x14ac:dyDescent="0.2">
      <c r="A83" s="32">
        <v>79</v>
      </c>
      <c r="B83" s="67" t="s">
        <v>211</v>
      </c>
      <c r="C83" s="75">
        <v>1</v>
      </c>
      <c r="D83" s="62"/>
      <c r="E83" s="74"/>
      <c r="F83" s="64">
        <f>SUM(C83,D83,E83)</f>
        <v>1</v>
      </c>
    </row>
    <row r="84" spans="1:6" ht="11.25" customHeight="1" x14ac:dyDescent="0.2">
      <c r="A84" s="45">
        <v>80</v>
      </c>
      <c r="B84" s="68" t="s">
        <v>212</v>
      </c>
      <c r="C84" s="69">
        <v>1</v>
      </c>
      <c r="D84" s="70"/>
      <c r="E84" s="77"/>
      <c r="F84" s="72">
        <f>SUM(C84,D84,E84)</f>
        <v>1</v>
      </c>
    </row>
    <row r="85" spans="1:6" ht="11.25" customHeight="1" x14ac:dyDescent="0.2">
      <c r="A85" s="28">
        <v>81</v>
      </c>
      <c r="B85" s="55" t="s">
        <v>213</v>
      </c>
      <c r="C85" s="78">
        <v>1</v>
      </c>
      <c r="D85" s="57"/>
      <c r="E85" s="73"/>
      <c r="F85" s="59">
        <f>SUM(C85,D85,E85)</f>
        <v>1</v>
      </c>
    </row>
    <row r="86" spans="1:6" ht="11.25" customHeight="1" x14ac:dyDescent="0.2">
      <c r="A86" s="32">
        <v>82</v>
      </c>
      <c r="B86" s="60" t="s">
        <v>214</v>
      </c>
      <c r="C86" s="61"/>
      <c r="D86" s="62"/>
      <c r="E86" s="74"/>
      <c r="F86" s="64"/>
    </row>
    <row r="87" spans="1:6" ht="11.25" customHeight="1" x14ac:dyDescent="0.2">
      <c r="A87" s="32">
        <v>83</v>
      </c>
      <c r="B87" s="65" t="s">
        <v>215</v>
      </c>
      <c r="C87" s="75">
        <v>1</v>
      </c>
      <c r="D87" s="62"/>
      <c r="E87" s="74"/>
      <c r="F87" s="64">
        <f>SUM(C87,D87,E87)</f>
        <v>1</v>
      </c>
    </row>
    <row r="88" spans="1:6" ht="11.25" customHeight="1" x14ac:dyDescent="0.2">
      <c r="A88" s="32">
        <v>84</v>
      </c>
      <c r="B88" s="65" t="s">
        <v>217</v>
      </c>
      <c r="C88" s="61"/>
      <c r="D88" s="62">
        <v>1</v>
      </c>
      <c r="E88" s="74"/>
      <c r="F88" s="64">
        <f>SUM(C88,D88,E88)</f>
        <v>1</v>
      </c>
    </row>
    <row r="89" spans="1:6" ht="11.25" customHeight="1" x14ac:dyDescent="0.2">
      <c r="A89" s="32">
        <v>85</v>
      </c>
      <c r="B89" s="65" t="s">
        <v>219</v>
      </c>
      <c r="C89" s="61"/>
      <c r="D89" s="62"/>
      <c r="E89" s="74"/>
      <c r="F89" s="64"/>
    </row>
    <row r="90" spans="1:6" ht="11.25" customHeight="1" x14ac:dyDescent="0.2">
      <c r="A90" s="32">
        <v>86</v>
      </c>
      <c r="B90" s="65" t="s">
        <v>220</v>
      </c>
      <c r="C90" s="61"/>
      <c r="D90" s="62"/>
      <c r="E90" s="74"/>
      <c r="F90" s="64"/>
    </row>
    <row r="91" spans="1:6" ht="11.25" customHeight="1" x14ac:dyDescent="0.2">
      <c r="A91" s="32">
        <v>87</v>
      </c>
      <c r="B91" s="65" t="s">
        <v>221</v>
      </c>
      <c r="C91" s="61"/>
      <c r="D91" s="62"/>
      <c r="E91" s="74"/>
      <c r="F91" s="64"/>
    </row>
    <row r="92" spans="1:6" ht="11.25" customHeight="1" x14ac:dyDescent="0.2">
      <c r="A92" s="32">
        <v>88</v>
      </c>
      <c r="B92" s="66" t="s">
        <v>222</v>
      </c>
      <c r="C92" s="75">
        <v>1</v>
      </c>
      <c r="D92" s="62"/>
      <c r="E92" s="74"/>
      <c r="F92" s="64">
        <f>SUM(C92,D92,E92)</f>
        <v>1</v>
      </c>
    </row>
    <row r="93" spans="1:6" ht="11.25" customHeight="1" x14ac:dyDescent="0.2">
      <c r="A93" s="32">
        <v>89</v>
      </c>
      <c r="B93" s="67" t="s">
        <v>223</v>
      </c>
      <c r="C93" s="61"/>
      <c r="D93" s="62"/>
      <c r="E93" s="74"/>
      <c r="F93" s="64"/>
    </row>
    <row r="94" spans="1:6" ht="11.25" customHeight="1" x14ac:dyDescent="0.2">
      <c r="A94" s="45">
        <v>90</v>
      </c>
      <c r="B94" s="68" t="s">
        <v>225</v>
      </c>
      <c r="C94" s="69">
        <v>1</v>
      </c>
      <c r="D94" s="70"/>
      <c r="E94" s="77"/>
      <c r="F94" s="72">
        <f>SUM(C94,D94,E94)</f>
        <v>1</v>
      </c>
    </row>
    <row r="95" spans="1:6" ht="11.25" customHeight="1" x14ac:dyDescent="0.2">
      <c r="A95" s="28">
        <v>91</v>
      </c>
      <c r="B95" s="55" t="s">
        <v>227</v>
      </c>
      <c r="C95" s="56"/>
      <c r="D95" s="57"/>
      <c r="E95" s="73"/>
      <c r="F95" s="59"/>
    </row>
    <row r="96" spans="1:6" ht="11.25" customHeight="1" x14ac:dyDescent="0.2">
      <c r="A96" s="32">
        <v>92</v>
      </c>
      <c r="B96" s="60" t="s">
        <v>228</v>
      </c>
      <c r="C96" s="75">
        <v>1</v>
      </c>
      <c r="D96" s="62"/>
      <c r="E96" s="74"/>
      <c r="F96" s="64">
        <f>SUM(C96,D96,E96)</f>
        <v>1</v>
      </c>
    </row>
    <row r="97" spans="1:6" ht="11.25" customHeight="1" x14ac:dyDescent="0.2">
      <c r="A97" s="32">
        <v>93</v>
      </c>
      <c r="B97" s="65" t="s">
        <v>230</v>
      </c>
      <c r="C97" s="61"/>
      <c r="D97" s="62"/>
      <c r="E97" s="74"/>
      <c r="F97" s="64"/>
    </row>
    <row r="98" spans="1:6" ht="11.25" customHeight="1" x14ac:dyDescent="0.2">
      <c r="A98" s="32">
        <v>94</v>
      </c>
      <c r="B98" s="65" t="s">
        <v>232</v>
      </c>
      <c r="C98" s="61"/>
      <c r="D98" s="62"/>
      <c r="E98" s="74"/>
      <c r="F98" s="64"/>
    </row>
    <row r="99" spans="1:6" ht="11.25" customHeight="1" x14ac:dyDescent="0.2">
      <c r="A99" s="32">
        <v>95</v>
      </c>
      <c r="B99" s="65" t="s">
        <v>233</v>
      </c>
      <c r="C99" s="61"/>
      <c r="D99" s="62"/>
      <c r="E99" s="74"/>
      <c r="F99" s="64"/>
    </row>
    <row r="100" spans="1:6" ht="11.25" customHeight="1" x14ac:dyDescent="0.2">
      <c r="A100" s="32">
        <v>96</v>
      </c>
      <c r="B100" s="65" t="s">
        <v>235</v>
      </c>
      <c r="C100" s="75">
        <v>1</v>
      </c>
      <c r="D100" s="62"/>
      <c r="E100" s="74"/>
      <c r="F100" s="64">
        <f>SUM(C100,D100,E100)</f>
        <v>1</v>
      </c>
    </row>
    <row r="101" spans="1:6" ht="11.25" customHeight="1" x14ac:dyDescent="0.2">
      <c r="A101" s="32">
        <v>97</v>
      </c>
      <c r="B101" s="65" t="s">
        <v>236</v>
      </c>
      <c r="C101" s="61"/>
      <c r="D101" s="62"/>
      <c r="E101" s="74"/>
      <c r="F101" s="64"/>
    </row>
    <row r="102" spans="1:6" ht="11.25" customHeight="1" x14ac:dyDescent="0.2">
      <c r="A102" s="32">
        <v>98</v>
      </c>
      <c r="B102" s="66" t="s">
        <v>238</v>
      </c>
      <c r="C102" s="61"/>
      <c r="D102" s="62">
        <v>1</v>
      </c>
      <c r="E102" s="74"/>
      <c r="F102" s="64">
        <f>SUM(C102,D102,E102)</f>
        <v>1</v>
      </c>
    </row>
    <row r="103" spans="1:6" ht="11.25" customHeight="1" x14ac:dyDescent="0.2">
      <c r="A103" s="32">
        <v>99</v>
      </c>
      <c r="B103" s="67" t="s">
        <v>239</v>
      </c>
      <c r="C103" s="61"/>
      <c r="D103" s="62"/>
      <c r="E103" s="74"/>
      <c r="F103" s="64"/>
    </row>
    <row r="104" spans="1:6" ht="11.25" customHeight="1" x14ac:dyDescent="0.2">
      <c r="A104" s="45">
        <v>100</v>
      </c>
      <c r="B104" s="68" t="s">
        <v>240</v>
      </c>
      <c r="C104" s="76"/>
      <c r="D104" s="70"/>
      <c r="E104" s="77"/>
      <c r="F104" s="72"/>
    </row>
    <row r="105" spans="1:6" ht="11.25" customHeight="1" x14ac:dyDescent="0.2">
      <c r="A105" s="28">
        <v>101</v>
      </c>
      <c r="B105" s="55" t="s">
        <v>241</v>
      </c>
      <c r="C105" s="56"/>
      <c r="D105" s="57"/>
      <c r="E105" s="73"/>
      <c r="F105" s="59"/>
    </row>
    <row r="106" spans="1:6" ht="11.25" customHeight="1" x14ac:dyDescent="0.2">
      <c r="A106" s="32">
        <v>102</v>
      </c>
      <c r="B106" s="60" t="s">
        <v>243</v>
      </c>
      <c r="C106" s="75">
        <v>1</v>
      </c>
      <c r="D106" s="62"/>
      <c r="E106" s="74"/>
      <c r="F106" s="64">
        <f>SUM(C106,D106,E106)</f>
        <v>1</v>
      </c>
    </row>
    <row r="107" spans="1:6" ht="11.25" customHeight="1" x14ac:dyDescent="0.2">
      <c r="A107" s="32">
        <v>103</v>
      </c>
      <c r="B107" s="65" t="s">
        <v>246</v>
      </c>
      <c r="C107" s="75">
        <v>1</v>
      </c>
      <c r="D107" s="62"/>
      <c r="E107" s="74"/>
      <c r="F107" s="64">
        <f>SUM(C107,D107,E107)</f>
        <v>1</v>
      </c>
    </row>
    <row r="108" spans="1:6" ht="11.25" customHeight="1" x14ac:dyDescent="0.2">
      <c r="A108" s="32">
        <v>104</v>
      </c>
      <c r="B108" s="65" t="s">
        <v>249</v>
      </c>
      <c r="C108" s="61"/>
      <c r="D108" s="62"/>
      <c r="E108" s="74"/>
      <c r="F108" s="64"/>
    </row>
    <row r="109" spans="1:6" ht="11.25" customHeight="1" x14ac:dyDescent="0.2">
      <c r="A109" s="32">
        <v>105</v>
      </c>
      <c r="B109" s="65" t="s">
        <v>252</v>
      </c>
      <c r="C109" s="61"/>
      <c r="D109" s="62"/>
      <c r="E109" s="74"/>
      <c r="F109" s="64"/>
    </row>
    <row r="110" spans="1:6" ht="11.25" customHeight="1" x14ac:dyDescent="0.2">
      <c r="A110" s="32">
        <v>106</v>
      </c>
      <c r="B110" s="65" t="s">
        <v>255</v>
      </c>
      <c r="C110" s="61"/>
      <c r="D110" s="62"/>
      <c r="E110" s="74"/>
      <c r="F110" s="64"/>
    </row>
    <row r="111" spans="1:6" ht="11.25" customHeight="1" x14ac:dyDescent="0.2">
      <c r="A111" s="32">
        <v>107</v>
      </c>
      <c r="B111" s="65" t="s">
        <v>258</v>
      </c>
      <c r="C111" s="61"/>
      <c r="D111" s="62"/>
      <c r="E111" s="74"/>
      <c r="F111" s="64"/>
    </row>
    <row r="112" spans="1:6" ht="11.25" customHeight="1" x14ac:dyDescent="0.2">
      <c r="A112" s="32">
        <v>108</v>
      </c>
      <c r="B112" s="66" t="s">
        <v>260</v>
      </c>
      <c r="C112" s="61"/>
      <c r="D112" s="62"/>
      <c r="E112" s="74"/>
      <c r="F112" s="64"/>
    </row>
    <row r="113" spans="1:6" ht="11.25" customHeight="1" x14ac:dyDescent="0.2">
      <c r="A113" s="32">
        <v>109</v>
      </c>
      <c r="B113" s="67" t="s">
        <v>262</v>
      </c>
      <c r="C113" s="61"/>
      <c r="D113" s="62"/>
      <c r="E113" s="74"/>
      <c r="F113" s="64"/>
    </row>
    <row r="114" spans="1:6" ht="11.25" customHeight="1" x14ac:dyDescent="0.2">
      <c r="A114" s="45">
        <v>110</v>
      </c>
      <c r="B114" s="68" t="s">
        <v>153</v>
      </c>
      <c r="C114" s="76"/>
      <c r="D114" s="70"/>
      <c r="E114" s="77"/>
      <c r="F114" s="72"/>
    </row>
    <row r="115" spans="1:6" ht="11.25" customHeight="1" x14ac:dyDescent="0.2">
      <c r="A115" s="28">
        <v>111</v>
      </c>
      <c r="B115" s="55" t="s">
        <v>264</v>
      </c>
      <c r="C115" s="78">
        <v>1</v>
      </c>
      <c r="D115" s="57"/>
      <c r="E115" s="73"/>
      <c r="F115" s="59">
        <f>SUM(C115,D115,E115)</f>
        <v>1</v>
      </c>
    </row>
    <row r="116" spans="1:6" ht="11.25" customHeight="1" x14ac:dyDescent="0.2">
      <c r="A116" s="32">
        <v>112</v>
      </c>
      <c r="B116" s="60" t="s">
        <v>267</v>
      </c>
      <c r="C116" s="75">
        <v>1</v>
      </c>
      <c r="D116" s="62"/>
      <c r="E116" s="74"/>
      <c r="F116" s="64">
        <f>SUM(C116,D116,E116)</f>
        <v>1</v>
      </c>
    </row>
    <row r="117" spans="1:6" ht="11.25" customHeight="1" x14ac:dyDescent="0.2">
      <c r="A117" s="32">
        <v>113</v>
      </c>
      <c r="B117" s="65" t="s">
        <v>270</v>
      </c>
      <c r="C117" s="61"/>
      <c r="D117" s="62"/>
      <c r="E117" s="74"/>
      <c r="F117" s="64"/>
    </row>
    <row r="118" spans="1:6" ht="11.25" customHeight="1" x14ac:dyDescent="0.2">
      <c r="A118" s="32">
        <v>114</v>
      </c>
      <c r="B118" s="65" t="s">
        <v>272</v>
      </c>
      <c r="C118" s="61"/>
      <c r="D118" s="62"/>
      <c r="E118" s="74"/>
      <c r="F118" s="64"/>
    </row>
    <row r="119" spans="1:6" ht="11.25" customHeight="1" x14ac:dyDescent="0.2">
      <c r="A119" s="32">
        <v>115</v>
      </c>
      <c r="B119" s="65" t="s">
        <v>274</v>
      </c>
      <c r="C119" s="75">
        <v>1</v>
      </c>
      <c r="D119" s="62"/>
      <c r="E119" s="74"/>
      <c r="F119" s="64">
        <f>SUM(C119,D119,E119)</f>
        <v>1</v>
      </c>
    </row>
    <row r="120" spans="1:6" ht="11.25" customHeight="1" x14ac:dyDescent="0.2">
      <c r="A120" s="32">
        <v>116</v>
      </c>
      <c r="B120" s="65" t="s">
        <v>276</v>
      </c>
      <c r="C120" s="61"/>
      <c r="D120" s="62"/>
      <c r="E120" s="74"/>
      <c r="F120" s="64"/>
    </row>
    <row r="121" spans="1:6" ht="11.25" customHeight="1" x14ac:dyDescent="0.2">
      <c r="A121" s="32">
        <v>117</v>
      </c>
      <c r="B121" s="65" t="s">
        <v>278</v>
      </c>
      <c r="C121" s="61"/>
      <c r="D121" s="62"/>
      <c r="E121" s="74"/>
      <c r="F121" s="64"/>
    </row>
    <row r="122" spans="1:6" ht="11.25" customHeight="1" x14ac:dyDescent="0.2">
      <c r="A122" s="32">
        <v>118</v>
      </c>
      <c r="B122" s="66" t="s">
        <v>282</v>
      </c>
      <c r="C122" s="61"/>
      <c r="D122" s="62"/>
      <c r="E122" s="74"/>
      <c r="F122" s="64"/>
    </row>
    <row r="123" spans="1:6" ht="11.25" customHeight="1" x14ac:dyDescent="0.2">
      <c r="A123" s="32">
        <v>119</v>
      </c>
      <c r="B123" s="67" t="s">
        <v>285</v>
      </c>
      <c r="C123" s="75">
        <v>1</v>
      </c>
      <c r="D123" s="62">
        <v>1</v>
      </c>
      <c r="E123" s="74"/>
      <c r="F123" s="64">
        <f>SUM(C123,D123,E123)</f>
        <v>2</v>
      </c>
    </row>
    <row r="124" spans="1:6" ht="11.25" customHeight="1" x14ac:dyDescent="0.2">
      <c r="A124" s="45">
        <v>120</v>
      </c>
      <c r="B124" s="68" t="s">
        <v>289</v>
      </c>
      <c r="C124" s="76"/>
      <c r="D124" s="70">
        <v>1</v>
      </c>
      <c r="E124" s="77"/>
      <c r="F124" s="72">
        <f>SUM(C124,D124,E124)</f>
        <v>1</v>
      </c>
    </row>
    <row r="125" spans="1:6" ht="11.25" customHeight="1" x14ac:dyDescent="0.2">
      <c r="A125" s="28">
        <v>121</v>
      </c>
      <c r="B125" s="55" t="s">
        <v>293</v>
      </c>
      <c r="C125" s="56"/>
      <c r="D125" s="57"/>
      <c r="E125" s="73"/>
      <c r="F125" s="59"/>
    </row>
    <row r="126" spans="1:6" ht="11.25" customHeight="1" x14ac:dyDescent="0.2">
      <c r="A126" s="32">
        <v>122</v>
      </c>
      <c r="B126" s="60" t="s">
        <v>297</v>
      </c>
      <c r="C126" s="61"/>
      <c r="D126" s="62"/>
      <c r="E126" s="74"/>
      <c r="F126" s="64"/>
    </row>
    <row r="127" spans="1:6" ht="11.25" customHeight="1" x14ac:dyDescent="0.2">
      <c r="A127" s="32">
        <v>123</v>
      </c>
      <c r="B127" s="65" t="s">
        <v>299</v>
      </c>
      <c r="C127" s="61"/>
      <c r="D127" s="62"/>
      <c r="E127" s="74"/>
      <c r="F127" s="64"/>
    </row>
    <row r="128" spans="1:6" ht="11.25" customHeight="1" x14ac:dyDescent="0.2">
      <c r="A128" s="32">
        <v>124</v>
      </c>
      <c r="B128" s="65" t="s">
        <v>302</v>
      </c>
      <c r="C128" s="61"/>
      <c r="D128" s="62"/>
      <c r="E128" s="74"/>
      <c r="F128" s="64"/>
    </row>
    <row r="129" spans="1:6" ht="11.25" customHeight="1" x14ac:dyDescent="0.2">
      <c r="A129" s="45">
        <v>125</v>
      </c>
      <c r="B129" s="68" t="s">
        <v>303</v>
      </c>
      <c r="C129" s="69">
        <v>1</v>
      </c>
      <c r="D129" s="70"/>
      <c r="E129" s="77"/>
      <c r="F129" s="72">
        <f>SUM(C129,D129,E129)</f>
        <v>1</v>
      </c>
    </row>
    <row r="130" spans="1:6" x14ac:dyDescent="0.2">
      <c r="B130" s="173" t="s">
        <v>305</v>
      </c>
      <c r="C130" s="174">
        <f>(SUM(C5:C129))</f>
        <v>36</v>
      </c>
      <c r="D130" s="174">
        <f>(SUM(D5:D129))</f>
        <v>12</v>
      </c>
      <c r="E130" s="174">
        <f>(SUM(E5:E129))</f>
        <v>7</v>
      </c>
      <c r="F130" s="174">
        <f>(SUM(F5:F129))</f>
        <v>55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K130" sqref="K130"/>
    </sheetView>
  </sheetViews>
  <sheetFormatPr defaultRowHeight="12" x14ac:dyDescent="0.2"/>
  <cols>
    <col min="1" max="1" width="9.140625" style="22" customWidth="1"/>
    <col min="2" max="2" width="37.85546875" style="22" customWidth="1"/>
    <col min="3" max="16384" width="9.140625" style="22"/>
  </cols>
  <sheetData>
    <row r="1" spans="1:12" x14ac:dyDescent="0.2">
      <c r="A1" s="23" t="s">
        <v>304</v>
      </c>
      <c r="C1" s="20" t="s">
        <v>460</v>
      </c>
    </row>
    <row r="3" spans="1:12" x14ac:dyDescent="0.2">
      <c r="C3" s="79" t="s">
        <v>423</v>
      </c>
      <c r="D3" s="80"/>
      <c r="E3" s="81" t="s">
        <v>396</v>
      </c>
      <c r="F3" s="80"/>
      <c r="G3" s="82" t="s">
        <v>419</v>
      </c>
      <c r="H3" s="82"/>
      <c r="I3" s="81" t="s">
        <v>310</v>
      </c>
      <c r="J3" s="80"/>
      <c r="K3" s="83" t="s">
        <v>527</v>
      </c>
      <c r="L3" s="84"/>
    </row>
    <row r="4" spans="1:12" x14ac:dyDescent="0.2">
      <c r="A4" s="25" t="s">
        <v>1</v>
      </c>
      <c r="B4" s="24" t="s">
        <v>2</v>
      </c>
      <c r="C4" s="85" t="s">
        <v>309</v>
      </c>
      <c r="D4" s="86" t="s">
        <v>307</v>
      </c>
      <c r="E4" s="85" t="s">
        <v>309</v>
      </c>
      <c r="F4" s="86" t="s">
        <v>307</v>
      </c>
      <c r="G4" s="85" t="s">
        <v>309</v>
      </c>
      <c r="H4" s="86" t="s">
        <v>307</v>
      </c>
      <c r="I4" s="85" t="s">
        <v>309</v>
      </c>
      <c r="J4" s="86" t="s">
        <v>307</v>
      </c>
      <c r="K4" s="85" t="s">
        <v>309</v>
      </c>
      <c r="L4" s="86" t="s">
        <v>307</v>
      </c>
    </row>
    <row r="5" spans="1:12" x14ac:dyDescent="0.2">
      <c r="A5" s="28">
        <v>1</v>
      </c>
      <c r="B5" s="87" t="s">
        <v>9</v>
      </c>
      <c r="C5" s="57">
        <v>149</v>
      </c>
      <c r="D5" s="88">
        <f>RANK(C5,C$5:C$129,0)</f>
        <v>47</v>
      </c>
      <c r="E5" s="89">
        <v>149</v>
      </c>
      <c r="F5" s="88">
        <f>RANK(E5,E$5:E$129,0)</f>
        <v>19</v>
      </c>
      <c r="G5" s="90">
        <v>106</v>
      </c>
      <c r="H5" s="88">
        <f>RANK(G5,G$5:G$129,0)</f>
        <v>32</v>
      </c>
      <c r="I5" s="91">
        <v>143</v>
      </c>
      <c r="J5" s="92">
        <f>RANK(I5,I$5:I$129,0)</f>
        <v>18</v>
      </c>
      <c r="K5" s="93">
        <f t="shared" ref="K5:K36" si="0">(AVERAGE(C5,E5,G5,I5))</f>
        <v>136.75</v>
      </c>
      <c r="L5" s="88">
        <f>RANK(K5,K$5:K$129,0)</f>
        <v>20</v>
      </c>
    </row>
    <row r="6" spans="1:12" x14ac:dyDescent="0.2">
      <c r="A6" s="32">
        <v>2</v>
      </c>
      <c r="B6" s="94" t="s">
        <v>13</v>
      </c>
      <c r="C6" s="62">
        <v>149</v>
      </c>
      <c r="D6" s="95">
        <f t="shared" ref="D6:D69" si="1">RANK(C6,C$5:C$129,0)</f>
        <v>47</v>
      </c>
      <c r="E6" s="96">
        <v>149</v>
      </c>
      <c r="F6" s="95">
        <f t="shared" ref="F6:F69" si="2">RANK(E6,E$5:E$129,0)</f>
        <v>19</v>
      </c>
      <c r="G6" s="97">
        <v>96</v>
      </c>
      <c r="H6" s="95">
        <f t="shared" ref="H6:H69" si="3">RANK(G6,G$5:G$129,0)</f>
        <v>121</v>
      </c>
      <c r="I6" s="98">
        <v>137</v>
      </c>
      <c r="J6" s="99">
        <f t="shared" ref="J6:J69" si="4">RANK(I6,I$5:I$129,0)</f>
        <v>72</v>
      </c>
      <c r="K6" s="100">
        <f t="shared" si="0"/>
        <v>132.75</v>
      </c>
      <c r="L6" s="95">
        <f t="shared" ref="L6:L69" si="5">RANK(K6,K$5:K$129,0)</f>
        <v>94</v>
      </c>
    </row>
    <row r="7" spans="1:12" x14ac:dyDescent="0.2">
      <c r="A7" s="32">
        <v>3</v>
      </c>
      <c r="B7" s="101" t="s">
        <v>16</v>
      </c>
      <c r="C7" s="62">
        <v>149</v>
      </c>
      <c r="D7" s="95">
        <f t="shared" si="1"/>
        <v>47</v>
      </c>
      <c r="E7" s="96">
        <v>151</v>
      </c>
      <c r="F7" s="95">
        <f t="shared" si="2"/>
        <v>10</v>
      </c>
      <c r="G7" s="97">
        <v>107</v>
      </c>
      <c r="H7" s="95">
        <f t="shared" si="3"/>
        <v>5</v>
      </c>
      <c r="I7" s="98">
        <v>137</v>
      </c>
      <c r="J7" s="99">
        <f t="shared" si="4"/>
        <v>72</v>
      </c>
      <c r="K7" s="100">
        <f t="shared" si="0"/>
        <v>136</v>
      </c>
      <c r="L7" s="95">
        <f t="shared" si="5"/>
        <v>32</v>
      </c>
    </row>
    <row r="8" spans="1:12" x14ac:dyDescent="0.2">
      <c r="A8" s="32">
        <v>4</v>
      </c>
      <c r="B8" s="101" t="s">
        <v>19</v>
      </c>
      <c r="C8" s="62">
        <v>150</v>
      </c>
      <c r="D8" s="95">
        <f t="shared" si="1"/>
        <v>24</v>
      </c>
      <c r="E8" s="96">
        <v>147</v>
      </c>
      <c r="F8" s="95">
        <f t="shared" si="2"/>
        <v>43</v>
      </c>
      <c r="G8" s="97">
        <v>107</v>
      </c>
      <c r="H8" s="95">
        <f t="shared" si="3"/>
        <v>5</v>
      </c>
      <c r="I8" s="98">
        <v>144</v>
      </c>
      <c r="J8" s="99">
        <f t="shared" si="4"/>
        <v>14</v>
      </c>
      <c r="K8" s="100">
        <f t="shared" si="0"/>
        <v>137</v>
      </c>
      <c r="L8" s="95">
        <f t="shared" si="5"/>
        <v>15</v>
      </c>
    </row>
    <row r="9" spans="1:12" x14ac:dyDescent="0.2">
      <c r="A9" s="32">
        <v>5</v>
      </c>
      <c r="B9" s="101" t="s">
        <v>22</v>
      </c>
      <c r="C9" s="62">
        <v>145</v>
      </c>
      <c r="D9" s="95">
        <f t="shared" si="1"/>
        <v>108</v>
      </c>
      <c r="E9" s="96">
        <v>145</v>
      </c>
      <c r="F9" s="95">
        <f t="shared" si="2"/>
        <v>69</v>
      </c>
      <c r="G9" s="97">
        <v>94</v>
      </c>
      <c r="H9" s="95">
        <f t="shared" si="3"/>
        <v>125</v>
      </c>
      <c r="I9" s="98">
        <v>137</v>
      </c>
      <c r="J9" s="99">
        <f t="shared" si="4"/>
        <v>72</v>
      </c>
      <c r="K9" s="100">
        <f t="shared" si="0"/>
        <v>130.25</v>
      </c>
      <c r="L9" s="95">
        <f t="shared" si="5"/>
        <v>119</v>
      </c>
    </row>
    <row r="10" spans="1:12" x14ac:dyDescent="0.2">
      <c r="A10" s="32">
        <v>6</v>
      </c>
      <c r="B10" s="102" t="s">
        <v>25</v>
      </c>
      <c r="C10" s="62">
        <v>151</v>
      </c>
      <c r="D10" s="95">
        <f t="shared" si="1"/>
        <v>14</v>
      </c>
      <c r="E10" s="96">
        <v>153</v>
      </c>
      <c r="F10" s="95">
        <f t="shared" si="2"/>
        <v>1</v>
      </c>
      <c r="G10" s="97">
        <v>108</v>
      </c>
      <c r="H10" s="95">
        <f t="shared" si="3"/>
        <v>1</v>
      </c>
      <c r="I10" s="98">
        <v>141</v>
      </c>
      <c r="J10" s="99">
        <f t="shared" si="4"/>
        <v>27</v>
      </c>
      <c r="K10" s="100">
        <f t="shared" si="0"/>
        <v>138.25</v>
      </c>
      <c r="L10" s="95">
        <f t="shared" si="5"/>
        <v>8</v>
      </c>
    </row>
    <row r="11" spans="1:12" x14ac:dyDescent="0.2">
      <c r="A11" s="32">
        <v>7</v>
      </c>
      <c r="B11" s="101" t="s">
        <v>29</v>
      </c>
      <c r="C11" s="62">
        <v>147</v>
      </c>
      <c r="D11" s="95">
        <f t="shared" si="1"/>
        <v>89</v>
      </c>
      <c r="E11" s="96">
        <v>147</v>
      </c>
      <c r="F11" s="95">
        <f t="shared" si="2"/>
        <v>43</v>
      </c>
      <c r="G11" s="97">
        <v>108</v>
      </c>
      <c r="H11" s="95">
        <f t="shared" si="3"/>
        <v>1</v>
      </c>
      <c r="I11" s="98">
        <v>139</v>
      </c>
      <c r="J11" s="99">
        <f t="shared" si="4"/>
        <v>36</v>
      </c>
      <c r="K11" s="100">
        <f t="shared" si="0"/>
        <v>135.25</v>
      </c>
      <c r="L11" s="95">
        <f t="shared" si="5"/>
        <v>40</v>
      </c>
    </row>
    <row r="12" spans="1:12" x14ac:dyDescent="0.2">
      <c r="A12" s="32">
        <v>8</v>
      </c>
      <c r="B12" s="103" t="s">
        <v>32</v>
      </c>
      <c r="C12" s="62">
        <v>146</v>
      </c>
      <c r="D12" s="95">
        <f t="shared" si="1"/>
        <v>97</v>
      </c>
      <c r="E12" s="96">
        <v>147</v>
      </c>
      <c r="F12" s="95">
        <f t="shared" si="2"/>
        <v>43</v>
      </c>
      <c r="G12" s="97">
        <v>108</v>
      </c>
      <c r="H12" s="95">
        <f t="shared" si="3"/>
        <v>1</v>
      </c>
      <c r="I12" s="98">
        <v>138</v>
      </c>
      <c r="J12" s="99">
        <f t="shared" si="4"/>
        <v>49</v>
      </c>
      <c r="K12" s="100">
        <f t="shared" si="0"/>
        <v>134.75</v>
      </c>
      <c r="L12" s="95">
        <f t="shared" si="5"/>
        <v>51</v>
      </c>
    </row>
    <row r="13" spans="1:12" x14ac:dyDescent="0.2">
      <c r="A13" s="32">
        <v>9</v>
      </c>
      <c r="B13" s="104" t="s">
        <v>35</v>
      </c>
      <c r="C13" s="62">
        <v>146</v>
      </c>
      <c r="D13" s="95">
        <f t="shared" si="1"/>
        <v>97</v>
      </c>
      <c r="E13" s="96">
        <v>143</v>
      </c>
      <c r="F13" s="95">
        <f t="shared" si="2"/>
        <v>80</v>
      </c>
      <c r="G13" s="97">
        <v>107</v>
      </c>
      <c r="H13" s="95">
        <f t="shared" si="3"/>
        <v>5</v>
      </c>
      <c r="I13" s="98">
        <v>137</v>
      </c>
      <c r="J13" s="99">
        <f t="shared" si="4"/>
        <v>72</v>
      </c>
      <c r="K13" s="100">
        <f t="shared" si="0"/>
        <v>133.25</v>
      </c>
      <c r="L13" s="95">
        <f t="shared" si="5"/>
        <v>80</v>
      </c>
    </row>
    <row r="14" spans="1:12" x14ac:dyDescent="0.2">
      <c r="A14" s="45">
        <v>10</v>
      </c>
      <c r="B14" s="105" t="s">
        <v>38</v>
      </c>
      <c r="C14" s="70">
        <v>147</v>
      </c>
      <c r="D14" s="106">
        <f t="shared" si="1"/>
        <v>89</v>
      </c>
      <c r="E14" s="107">
        <v>139</v>
      </c>
      <c r="F14" s="106">
        <f t="shared" si="2"/>
        <v>109</v>
      </c>
      <c r="G14" s="108">
        <v>100</v>
      </c>
      <c r="H14" s="106">
        <f t="shared" si="3"/>
        <v>106</v>
      </c>
      <c r="I14" s="109">
        <v>137</v>
      </c>
      <c r="J14" s="110">
        <f t="shared" si="4"/>
        <v>72</v>
      </c>
      <c r="K14" s="111">
        <f t="shared" si="0"/>
        <v>130.75</v>
      </c>
      <c r="L14" s="106">
        <f t="shared" si="5"/>
        <v>117</v>
      </c>
    </row>
    <row r="15" spans="1:12" x14ac:dyDescent="0.2">
      <c r="A15" s="28">
        <v>11</v>
      </c>
      <c r="B15" s="87" t="s">
        <v>41</v>
      </c>
      <c r="C15" s="57">
        <v>145</v>
      </c>
      <c r="D15" s="88">
        <f t="shared" si="1"/>
        <v>108</v>
      </c>
      <c r="E15" s="89">
        <v>139</v>
      </c>
      <c r="F15" s="88">
        <f t="shared" si="2"/>
        <v>109</v>
      </c>
      <c r="G15" s="90">
        <v>105</v>
      </c>
      <c r="H15" s="88">
        <f t="shared" si="3"/>
        <v>67</v>
      </c>
      <c r="I15" s="91">
        <v>138</v>
      </c>
      <c r="J15" s="92">
        <f t="shared" si="4"/>
        <v>49</v>
      </c>
      <c r="K15" s="93">
        <f t="shared" si="0"/>
        <v>131.75</v>
      </c>
      <c r="L15" s="88">
        <f t="shared" si="5"/>
        <v>104</v>
      </c>
    </row>
    <row r="16" spans="1:12" x14ac:dyDescent="0.2">
      <c r="A16" s="32">
        <v>12</v>
      </c>
      <c r="B16" s="94" t="s">
        <v>44</v>
      </c>
      <c r="C16" s="62">
        <v>148</v>
      </c>
      <c r="D16" s="95">
        <f t="shared" si="1"/>
        <v>77</v>
      </c>
      <c r="E16" s="96">
        <v>141</v>
      </c>
      <c r="F16" s="95">
        <f t="shared" si="2"/>
        <v>86</v>
      </c>
      <c r="G16" s="97">
        <v>105</v>
      </c>
      <c r="H16" s="95">
        <f t="shared" si="3"/>
        <v>67</v>
      </c>
      <c r="I16" s="98">
        <v>139</v>
      </c>
      <c r="J16" s="99">
        <f t="shared" si="4"/>
        <v>36</v>
      </c>
      <c r="K16" s="100">
        <f t="shared" si="0"/>
        <v>133.25</v>
      </c>
      <c r="L16" s="95">
        <f t="shared" si="5"/>
        <v>80</v>
      </c>
    </row>
    <row r="17" spans="1:12" x14ac:dyDescent="0.2">
      <c r="A17" s="32">
        <v>13</v>
      </c>
      <c r="B17" s="101" t="s">
        <v>47</v>
      </c>
      <c r="C17" s="62">
        <v>152</v>
      </c>
      <c r="D17" s="95">
        <f t="shared" si="1"/>
        <v>5</v>
      </c>
      <c r="E17" s="96">
        <v>139</v>
      </c>
      <c r="F17" s="95">
        <f t="shared" si="2"/>
        <v>109</v>
      </c>
      <c r="G17" s="97">
        <v>104</v>
      </c>
      <c r="H17" s="95">
        <f t="shared" si="3"/>
        <v>90</v>
      </c>
      <c r="I17" s="98">
        <v>145</v>
      </c>
      <c r="J17" s="99">
        <f t="shared" si="4"/>
        <v>7</v>
      </c>
      <c r="K17" s="100">
        <f t="shared" si="0"/>
        <v>135</v>
      </c>
      <c r="L17" s="95">
        <f t="shared" si="5"/>
        <v>46</v>
      </c>
    </row>
    <row r="18" spans="1:12" x14ac:dyDescent="0.2">
      <c r="A18" s="32">
        <v>14</v>
      </c>
      <c r="B18" s="101" t="s">
        <v>49</v>
      </c>
      <c r="C18" s="62">
        <v>147</v>
      </c>
      <c r="D18" s="95">
        <f t="shared" si="1"/>
        <v>89</v>
      </c>
      <c r="E18" s="96">
        <v>141</v>
      </c>
      <c r="F18" s="95">
        <f t="shared" si="2"/>
        <v>86</v>
      </c>
      <c r="G18" s="97">
        <v>106</v>
      </c>
      <c r="H18" s="95">
        <f t="shared" si="3"/>
        <v>32</v>
      </c>
      <c r="I18" s="98">
        <v>139</v>
      </c>
      <c r="J18" s="99">
        <f t="shared" si="4"/>
        <v>36</v>
      </c>
      <c r="K18" s="100">
        <f t="shared" si="0"/>
        <v>133.25</v>
      </c>
      <c r="L18" s="95">
        <f t="shared" si="5"/>
        <v>80</v>
      </c>
    </row>
    <row r="19" spans="1:12" x14ac:dyDescent="0.2">
      <c r="A19" s="32">
        <v>15</v>
      </c>
      <c r="B19" s="101" t="s">
        <v>52</v>
      </c>
      <c r="C19" s="62">
        <v>149</v>
      </c>
      <c r="D19" s="95">
        <f t="shared" si="1"/>
        <v>47</v>
      </c>
      <c r="E19" s="96">
        <v>143</v>
      </c>
      <c r="F19" s="95">
        <f t="shared" si="2"/>
        <v>80</v>
      </c>
      <c r="G19" s="97">
        <v>96</v>
      </c>
      <c r="H19" s="95">
        <f t="shared" si="3"/>
        <v>121</v>
      </c>
      <c r="I19" s="98">
        <v>137</v>
      </c>
      <c r="J19" s="99">
        <f t="shared" si="4"/>
        <v>72</v>
      </c>
      <c r="K19" s="100">
        <f t="shared" si="0"/>
        <v>131.25</v>
      </c>
      <c r="L19" s="95">
        <f t="shared" si="5"/>
        <v>111</v>
      </c>
    </row>
    <row r="20" spans="1:12" x14ac:dyDescent="0.2">
      <c r="A20" s="32">
        <v>16</v>
      </c>
      <c r="B20" s="101" t="s">
        <v>55</v>
      </c>
      <c r="C20" s="62">
        <v>146</v>
      </c>
      <c r="D20" s="95">
        <f t="shared" si="1"/>
        <v>97</v>
      </c>
      <c r="E20" s="96">
        <v>139</v>
      </c>
      <c r="F20" s="95">
        <f t="shared" si="2"/>
        <v>109</v>
      </c>
      <c r="G20" s="97">
        <v>105</v>
      </c>
      <c r="H20" s="95">
        <f t="shared" si="3"/>
        <v>67</v>
      </c>
      <c r="I20" s="98">
        <v>137</v>
      </c>
      <c r="J20" s="99">
        <f t="shared" si="4"/>
        <v>72</v>
      </c>
      <c r="K20" s="100">
        <f t="shared" si="0"/>
        <v>131.75</v>
      </c>
      <c r="L20" s="95">
        <f t="shared" si="5"/>
        <v>104</v>
      </c>
    </row>
    <row r="21" spans="1:12" x14ac:dyDescent="0.2">
      <c r="A21" s="32">
        <v>17</v>
      </c>
      <c r="B21" s="101" t="s">
        <v>58</v>
      </c>
      <c r="C21" s="62">
        <v>152</v>
      </c>
      <c r="D21" s="95">
        <f t="shared" si="1"/>
        <v>5</v>
      </c>
      <c r="E21" s="96">
        <v>147</v>
      </c>
      <c r="F21" s="95">
        <f t="shared" si="2"/>
        <v>43</v>
      </c>
      <c r="G21" s="97">
        <v>105</v>
      </c>
      <c r="H21" s="95">
        <f t="shared" si="3"/>
        <v>67</v>
      </c>
      <c r="I21" s="98">
        <v>144</v>
      </c>
      <c r="J21" s="99">
        <f t="shared" si="4"/>
        <v>14</v>
      </c>
      <c r="K21" s="100">
        <f t="shared" si="0"/>
        <v>137</v>
      </c>
      <c r="L21" s="95">
        <f t="shared" si="5"/>
        <v>15</v>
      </c>
    </row>
    <row r="22" spans="1:12" x14ac:dyDescent="0.2">
      <c r="A22" s="32">
        <v>18</v>
      </c>
      <c r="B22" s="103" t="s">
        <v>61</v>
      </c>
      <c r="C22" s="62">
        <v>150</v>
      </c>
      <c r="D22" s="95">
        <f t="shared" si="1"/>
        <v>24</v>
      </c>
      <c r="E22" s="96">
        <v>147</v>
      </c>
      <c r="F22" s="95">
        <f t="shared" si="2"/>
        <v>43</v>
      </c>
      <c r="G22" s="97">
        <v>98</v>
      </c>
      <c r="H22" s="95">
        <f t="shared" si="3"/>
        <v>120</v>
      </c>
      <c r="I22" s="98">
        <v>142</v>
      </c>
      <c r="J22" s="99">
        <f t="shared" si="4"/>
        <v>25</v>
      </c>
      <c r="K22" s="100">
        <f t="shared" si="0"/>
        <v>134.25</v>
      </c>
      <c r="L22" s="95">
        <f t="shared" si="5"/>
        <v>61</v>
      </c>
    </row>
    <row r="23" spans="1:12" x14ac:dyDescent="0.2">
      <c r="A23" s="32">
        <v>19</v>
      </c>
      <c r="B23" s="104" t="s">
        <v>64</v>
      </c>
      <c r="C23" s="62">
        <v>149</v>
      </c>
      <c r="D23" s="95">
        <f t="shared" si="1"/>
        <v>47</v>
      </c>
      <c r="E23" s="96">
        <v>147</v>
      </c>
      <c r="F23" s="95">
        <f t="shared" si="2"/>
        <v>43</v>
      </c>
      <c r="G23" s="97">
        <v>105</v>
      </c>
      <c r="H23" s="95">
        <f t="shared" si="3"/>
        <v>67</v>
      </c>
      <c r="I23" s="98">
        <v>141</v>
      </c>
      <c r="J23" s="99">
        <f t="shared" si="4"/>
        <v>27</v>
      </c>
      <c r="K23" s="100">
        <f t="shared" si="0"/>
        <v>135.5</v>
      </c>
      <c r="L23" s="95">
        <f t="shared" si="5"/>
        <v>36</v>
      </c>
    </row>
    <row r="24" spans="1:12" x14ac:dyDescent="0.2">
      <c r="A24" s="45">
        <v>20</v>
      </c>
      <c r="B24" s="105" t="s">
        <v>67</v>
      </c>
      <c r="C24" s="70">
        <v>151</v>
      </c>
      <c r="D24" s="106">
        <f t="shared" si="1"/>
        <v>14</v>
      </c>
      <c r="E24" s="107">
        <v>153</v>
      </c>
      <c r="F24" s="106">
        <f t="shared" si="2"/>
        <v>1</v>
      </c>
      <c r="G24" s="108">
        <v>105</v>
      </c>
      <c r="H24" s="106">
        <f t="shared" si="3"/>
        <v>67</v>
      </c>
      <c r="I24" s="109">
        <v>145</v>
      </c>
      <c r="J24" s="110">
        <f t="shared" si="4"/>
        <v>7</v>
      </c>
      <c r="K24" s="111">
        <f t="shared" si="0"/>
        <v>138.5</v>
      </c>
      <c r="L24" s="106">
        <f t="shared" si="5"/>
        <v>7</v>
      </c>
    </row>
    <row r="25" spans="1:12" x14ac:dyDescent="0.2">
      <c r="A25" s="28">
        <v>21</v>
      </c>
      <c r="B25" s="87" t="s">
        <v>70</v>
      </c>
      <c r="C25" s="57">
        <v>148</v>
      </c>
      <c r="D25" s="88">
        <f t="shared" si="1"/>
        <v>77</v>
      </c>
      <c r="E25" s="89">
        <v>139</v>
      </c>
      <c r="F25" s="88">
        <f t="shared" si="2"/>
        <v>109</v>
      </c>
      <c r="G25" s="90">
        <v>100</v>
      </c>
      <c r="H25" s="88">
        <f t="shared" si="3"/>
        <v>106</v>
      </c>
      <c r="I25" s="91">
        <v>137</v>
      </c>
      <c r="J25" s="92">
        <f t="shared" si="4"/>
        <v>72</v>
      </c>
      <c r="K25" s="93">
        <f t="shared" si="0"/>
        <v>131</v>
      </c>
      <c r="L25" s="88">
        <f t="shared" si="5"/>
        <v>113</v>
      </c>
    </row>
    <row r="26" spans="1:12" x14ac:dyDescent="0.2">
      <c r="A26" s="32">
        <v>22</v>
      </c>
      <c r="B26" s="94" t="s">
        <v>73</v>
      </c>
      <c r="C26" s="62">
        <v>147</v>
      </c>
      <c r="D26" s="95">
        <f t="shared" si="1"/>
        <v>89</v>
      </c>
      <c r="E26" s="96">
        <v>139</v>
      </c>
      <c r="F26" s="95">
        <f t="shared" si="2"/>
        <v>109</v>
      </c>
      <c r="G26" s="97">
        <v>106</v>
      </c>
      <c r="H26" s="95">
        <f t="shared" si="3"/>
        <v>32</v>
      </c>
      <c r="I26" s="98">
        <v>138</v>
      </c>
      <c r="J26" s="99">
        <f t="shared" si="4"/>
        <v>49</v>
      </c>
      <c r="K26" s="100">
        <f t="shared" si="0"/>
        <v>132.5</v>
      </c>
      <c r="L26" s="95">
        <f t="shared" si="5"/>
        <v>97</v>
      </c>
    </row>
    <row r="27" spans="1:12" x14ac:dyDescent="0.2">
      <c r="A27" s="32">
        <v>23</v>
      </c>
      <c r="B27" s="101" t="s">
        <v>76</v>
      </c>
      <c r="C27" s="62">
        <v>148</v>
      </c>
      <c r="D27" s="95">
        <f t="shared" si="1"/>
        <v>77</v>
      </c>
      <c r="E27" s="96">
        <v>143</v>
      </c>
      <c r="F27" s="95">
        <f t="shared" si="2"/>
        <v>80</v>
      </c>
      <c r="G27" s="97">
        <v>106</v>
      </c>
      <c r="H27" s="95">
        <f t="shared" si="3"/>
        <v>32</v>
      </c>
      <c r="I27" s="98">
        <v>137</v>
      </c>
      <c r="J27" s="99">
        <f t="shared" si="4"/>
        <v>72</v>
      </c>
      <c r="K27" s="100">
        <f t="shared" si="0"/>
        <v>133.5</v>
      </c>
      <c r="L27" s="95">
        <f t="shared" si="5"/>
        <v>77</v>
      </c>
    </row>
    <row r="28" spans="1:12" x14ac:dyDescent="0.2">
      <c r="A28" s="32">
        <v>24</v>
      </c>
      <c r="B28" s="101" t="s">
        <v>79</v>
      </c>
      <c r="C28" s="62">
        <v>150</v>
      </c>
      <c r="D28" s="95">
        <f t="shared" si="1"/>
        <v>24</v>
      </c>
      <c r="E28" s="96">
        <v>145</v>
      </c>
      <c r="F28" s="95">
        <f t="shared" si="2"/>
        <v>69</v>
      </c>
      <c r="G28" s="97">
        <v>100</v>
      </c>
      <c r="H28" s="95">
        <f t="shared" si="3"/>
        <v>106</v>
      </c>
      <c r="I28" s="98">
        <v>138</v>
      </c>
      <c r="J28" s="99">
        <f t="shared" si="4"/>
        <v>49</v>
      </c>
      <c r="K28" s="100">
        <f t="shared" si="0"/>
        <v>133.25</v>
      </c>
      <c r="L28" s="95">
        <f t="shared" si="5"/>
        <v>80</v>
      </c>
    </row>
    <row r="29" spans="1:12" x14ac:dyDescent="0.2">
      <c r="A29" s="32">
        <v>25</v>
      </c>
      <c r="B29" s="101" t="s">
        <v>82</v>
      </c>
      <c r="C29" s="62">
        <v>150</v>
      </c>
      <c r="D29" s="95">
        <f t="shared" si="1"/>
        <v>24</v>
      </c>
      <c r="E29" s="96">
        <v>150</v>
      </c>
      <c r="F29" s="95">
        <f t="shared" si="2"/>
        <v>16</v>
      </c>
      <c r="G29" s="97">
        <v>106</v>
      </c>
      <c r="H29" s="95">
        <f t="shared" si="3"/>
        <v>32</v>
      </c>
      <c r="I29" s="98">
        <v>145</v>
      </c>
      <c r="J29" s="99">
        <f t="shared" si="4"/>
        <v>7</v>
      </c>
      <c r="K29" s="100">
        <f t="shared" si="0"/>
        <v>137.75</v>
      </c>
      <c r="L29" s="95">
        <f t="shared" si="5"/>
        <v>10</v>
      </c>
    </row>
    <row r="30" spans="1:12" x14ac:dyDescent="0.2">
      <c r="A30" s="32">
        <v>26</v>
      </c>
      <c r="B30" s="101" t="s">
        <v>85</v>
      </c>
      <c r="C30" s="62">
        <v>149</v>
      </c>
      <c r="D30" s="95">
        <f t="shared" si="1"/>
        <v>47</v>
      </c>
      <c r="E30" s="96">
        <v>149</v>
      </c>
      <c r="F30" s="95">
        <f t="shared" si="2"/>
        <v>19</v>
      </c>
      <c r="G30" s="97">
        <v>107</v>
      </c>
      <c r="H30" s="95">
        <f t="shared" si="3"/>
        <v>5</v>
      </c>
      <c r="I30" s="98">
        <v>144</v>
      </c>
      <c r="J30" s="99">
        <f t="shared" si="4"/>
        <v>14</v>
      </c>
      <c r="K30" s="100">
        <f t="shared" si="0"/>
        <v>137.25</v>
      </c>
      <c r="L30" s="95">
        <f t="shared" si="5"/>
        <v>14</v>
      </c>
    </row>
    <row r="31" spans="1:12" x14ac:dyDescent="0.2">
      <c r="A31" s="32">
        <v>27</v>
      </c>
      <c r="B31" s="101" t="s">
        <v>85</v>
      </c>
      <c r="C31" s="62">
        <v>149</v>
      </c>
      <c r="D31" s="95">
        <f t="shared" si="1"/>
        <v>47</v>
      </c>
      <c r="E31" s="96">
        <v>147</v>
      </c>
      <c r="F31" s="95">
        <f t="shared" si="2"/>
        <v>43</v>
      </c>
      <c r="G31" s="97">
        <v>102</v>
      </c>
      <c r="H31" s="95">
        <f t="shared" si="3"/>
        <v>94</v>
      </c>
      <c r="I31" s="98">
        <v>138</v>
      </c>
      <c r="J31" s="99">
        <f t="shared" si="4"/>
        <v>49</v>
      </c>
      <c r="K31" s="100">
        <f t="shared" si="0"/>
        <v>134</v>
      </c>
      <c r="L31" s="95">
        <f t="shared" si="5"/>
        <v>66</v>
      </c>
    </row>
    <row r="32" spans="1:12" x14ac:dyDescent="0.2">
      <c r="A32" s="32">
        <v>28</v>
      </c>
      <c r="B32" s="103" t="s">
        <v>89</v>
      </c>
      <c r="C32" s="62">
        <v>150</v>
      </c>
      <c r="D32" s="95">
        <f t="shared" si="1"/>
        <v>24</v>
      </c>
      <c r="E32" s="96">
        <v>149</v>
      </c>
      <c r="F32" s="95">
        <f t="shared" si="2"/>
        <v>19</v>
      </c>
      <c r="G32" s="97">
        <v>105</v>
      </c>
      <c r="H32" s="95">
        <f t="shared" si="3"/>
        <v>67</v>
      </c>
      <c r="I32" s="98">
        <v>137</v>
      </c>
      <c r="J32" s="99">
        <f t="shared" si="4"/>
        <v>72</v>
      </c>
      <c r="K32" s="100">
        <f t="shared" si="0"/>
        <v>135.25</v>
      </c>
      <c r="L32" s="95">
        <f t="shared" si="5"/>
        <v>40</v>
      </c>
    </row>
    <row r="33" spans="1:12" x14ac:dyDescent="0.2">
      <c r="A33" s="32">
        <v>29</v>
      </c>
      <c r="B33" s="104" t="s">
        <v>92</v>
      </c>
      <c r="C33" s="62">
        <v>146</v>
      </c>
      <c r="D33" s="95">
        <f t="shared" si="1"/>
        <v>97</v>
      </c>
      <c r="E33" s="96">
        <v>141</v>
      </c>
      <c r="F33" s="95">
        <f t="shared" si="2"/>
        <v>86</v>
      </c>
      <c r="G33" s="97">
        <v>106</v>
      </c>
      <c r="H33" s="95">
        <f t="shared" si="3"/>
        <v>32</v>
      </c>
      <c r="I33" s="98">
        <v>136</v>
      </c>
      <c r="J33" s="99">
        <f t="shared" si="4"/>
        <v>99</v>
      </c>
      <c r="K33" s="100">
        <f t="shared" si="0"/>
        <v>132.25</v>
      </c>
      <c r="L33" s="95">
        <f t="shared" si="5"/>
        <v>100</v>
      </c>
    </row>
    <row r="34" spans="1:12" x14ac:dyDescent="0.2">
      <c r="A34" s="45">
        <v>30</v>
      </c>
      <c r="B34" s="105" t="s">
        <v>95</v>
      </c>
      <c r="C34" s="70">
        <v>144</v>
      </c>
      <c r="D34" s="106">
        <f t="shared" si="1"/>
        <v>114</v>
      </c>
      <c r="E34" s="107">
        <v>141</v>
      </c>
      <c r="F34" s="106">
        <f t="shared" si="2"/>
        <v>86</v>
      </c>
      <c r="G34" s="108">
        <v>100</v>
      </c>
      <c r="H34" s="106">
        <f t="shared" si="3"/>
        <v>106</v>
      </c>
      <c r="I34" s="109">
        <v>136</v>
      </c>
      <c r="J34" s="110">
        <f t="shared" si="4"/>
        <v>99</v>
      </c>
      <c r="K34" s="111">
        <f t="shared" si="0"/>
        <v>130.25</v>
      </c>
      <c r="L34" s="106">
        <f t="shared" si="5"/>
        <v>119</v>
      </c>
    </row>
    <row r="35" spans="1:12" x14ac:dyDescent="0.2">
      <c r="A35" s="28">
        <v>31</v>
      </c>
      <c r="B35" s="87" t="s">
        <v>98</v>
      </c>
      <c r="C35" s="57">
        <v>149</v>
      </c>
      <c r="D35" s="88">
        <f t="shared" si="1"/>
        <v>47</v>
      </c>
      <c r="E35" s="89">
        <v>141</v>
      </c>
      <c r="F35" s="88">
        <f t="shared" si="2"/>
        <v>86</v>
      </c>
      <c r="G35" s="90">
        <v>104</v>
      </c>
      <c r="H35" s="88">
        <f t="shared" si="3"/>
        <v>90</v>
      </c>
      <c r="I35" s="91">
        <v>135</v>
      </c>
      <c r="J35" s="92">
        <f t="shared" si="4"/>
        <v>116</v>
      </c>
      <c r="K35" s="93">
        <f t="shared" si="0"/>
        <v>132.25</v>
      </c>
      <c r="L35" s="88">
        <f t="shared" si="5"/>
        <v>100</v>
      </c>
    </row>
    <row r="36" spans="1:12" x14ac:dyDescent="0.2">
      <c r="A36" s="32">
        <v>32</v>
      </c>
      <c r="B36" s="94" t="s">
        <v>98</v>
      </c>
      <c r="C36" s="62">
        <v>151</v>
      </c>
      <c r="D36" s="95">
        <f t="shared" si="1"/>
        <v>14</v>
      </c>
      <c r="E36" s="96">
        <v>141</v>
      </c>
      <c r="F36" s="95">
        <f t="shared" si="2"/>
        <v>86</v>
      </c>
      <c r="G36" s="97">
        <v>106</v>
      </c>
      <c r="H36" s="95">
        <f t="shared" si="3"/>
        <v>32</v>
      </c>
      <c r="I36" s="98">
        <v>145</v>
      </c>
      <c r="J36" s="99">
        <f t="shared" si="4"/>
        <v>7</v>
      </c>
      <c r="K36" s="100">
        <f t="shared" si="0"/>
        <v>135.75</v>
      </c>
      <c r="L36" s="95">
        <f t="shared" si="5"/>
        <v>34</v>
      </c>
    </row>
    <row r="37" spans="1:12" x14ac:dyDescent="0.2">
      <c r="A37" s="32">
        <v>33</v>
      </c>
      <c r="B37" s="101" t="s">
        <v>98</v>
      </c>
      <c r="C37" s="62">
        <v>151</v>
      </c>
      <c r="D37" s="95">
        <f t="shared" si="1"/>
        <v>14</v>
      </c>
      <c r="E37" s="96">
        <v>147</v>
      </c>
      <c r="F37" s="95">
        <f t="shared" si="2"/>
        <v>43</v>
      </c>
      <c r="G37" s="97">
        <v>106</v>
      </c>
      <c r="H37" s="95">
        <f t="shared" si="3"/>
        <v>32</v>
      </c>
      <c r="I37" s="98">
        <v>144</v>
      </c>
      <c r="J37" s="99">
        <f t="shared" si="4"/>
        <v>14</v>
      </c>
      <c r="K37" s="100">
        <f t="shared" ref="K37:K68" si="6">(AVERAGE(C37,E37,G37,I37))</f>
        <v>137</v>
      </c>
      <c r="L37" s="95">
        <f t="shared" si="5"/>
        <v>15</v>
      </c>
    </row>
    <row r="38" spans="1:12" x14ac:dyDescent="0.2">
      <c r="A38" s="32">
        <v>34</v>
      </c>
      <c r="B38" s="101" t="s">
        <v>102</v>
      </c>
      <c r="C38" s="62">
        <v>150</v>
      </c>
      <c r="D38" s="95">
        <f t="shared" si="1"/>
        <v>24</v>
      </c>
      <c r="E38" s="96">
        <v>147</v>
      </c>
      <c r="F38" s="95">
        <f t="shared" si="2"/>
        <v>43</v>
      </c>
      <c r="G38" s="97">
        <v>106</v>
      </c>
      <c r="H38" s="95">
        <f t="shared" si="3"/>
        <v>32</v>
      </c>
      <c r="I38" s="98">
        <v>143</v>
      </c>
      <c r="J38" s="99">
        <f t="shared" si="4"/>
        <v>18</v>
      </c>
      <c r="K38" s="100">
        <f t="shared" si="6"/>
        <v>136.5</v>
      </c>
      <c r="L38" s="95">
        <f t="shared" si="5"/>
        <v>23</v>
      </c>
    </row>
    <row r="39" spans="1:12" x14ac:dyDescent="0.2">
      <c r="A39" s="32">
        <v>35</v>
      </c>
      <c r="B39" s="101" t="s">
        <v>105</v>
      </c>
      <c r="C39" s="62">
        <v>151</v>
      </c>
      <c r="D39" s="95">
        <f t="shared" si="1"/>
        <v>14</v>
      </c>
      <c r="E39" s="96">
        <v>147</v>
      </c>
      <c r="F39" s="95">
        <f t="shared" si="2"/>
        <v>43</v>
      </c>
      <c r="G39" s="97">
        <v>100</v>
      </c>
      <c r="H39" s="95">
        <f t="shared" si="3"/>
        <v>106</v>
      </c>
      <c r="I39" s="98">
        <v>138</v>
      </c>
      <c r="J39" s="99">
        <f t="shared" si="4"/>
        <v>49</v>
      </c>
      <c r="K39" s="100">
        <f t="shared" si="6"/>
        <v>134</v>
      </c>
      <c r="L39" s="95">
        <f t="shared" si="5"/>
        <v>66</v>
      </c>
    </row>
    <row r="40" spans="1:12" x14ac:dyDescent="0.2">
      <c r="A40" s="32">
        <v>36</v>
      </c>
      <c r="B40" s="101" t="s">
        <v>107</v>
      </c>
      <c r="C40" s="62">
        <v>152</v>
      </c>
      <c r="D40" s="95">
        <f t="shared" si="1"/>
        <v>5</v>
      </c>
      <c r="E40" s="96">
        <v>151</v>
      </c>
      <c r="F40" s="95">
        <f t="shared" si="2"/>
        <v>10</v>
      </c>
      <c r="G40" s="97">
        <v>107</v>
      </c>
      <c r="H40" s="95">
        <f t="shared" si="3"/>
        <v>5</v>
      </c>
      <c r="I40" s="98">
        <v>146</v>
      </c>
      <c r="J40" s="99">
        <f t="shared" si="4"/>
        <v>4</v>
      </c>
      <c r="K40" s="100">
        <f t="shared" si="6"/>
        <v>139</v>
      </c>
      <c r="L40" s="95">
        <f t="shared" si="5"/>
        <v>6</v>
      </c>
    </row>
    <row r="41" spans="1:12" x14ac:dyDescent="0.2">
      <c r="A41" s="32">
        <v>37</v>
      </c>
      <c r="B41" s="101" t="s">
        <v>110</v>
      </c>
      <c r="C41" s="62">
        <v>151</v>
      </c>
      <c r="D41" s="95">
        <f t="shared" si="1"/>
        <v>14</v>
      </c>
      <c r="E41" s="96">
        <v>151</v>
      </c>
      <c r="F41" s="95">
        <f t="shared" si="2"/>
        <v>10</v>
      </c>
      <c r="G41" s="97">
        <v>106</v>
      </c>
      <c r="H41" s="95">
        <f t="shared" si="3"/>
        <v>32</v>
      </c>
      <c r="I41" s="98">
        <v>139</v>
      </c>
      <c r="J41" s="99">
        <f t="shared" si="4"/>
        <v>36</v>
      </c>
      <c r="K41" s="100">
        <f t="shared" si="6"/>
        <v>136.75</v>
      </c>
      <c r="L41" s="95">
        <f t="shared" si="5"/>
        <v>20</v>
      </c>
    </row>
    <row r="42" spans="1:12" x14ac:dyDescent="0.2">
      <c r="A42" s="32">
        <v>38</v>
      </c>
      <c r="B42" s="103" t="s">
        <v>113</v>
      </c>
      <c r="C42" s="62">
        <v>148</v>
      </c>
      <c r="D42" s="95">
        <f t="shared" si="1"/>
        <v>77</v>
      </c>
      <c r="E42" s="96">
        <v>141</v>
      </c>
      <c r="F42" s="95">
        <f t="shared" si="2"/>
        <v>86</v>
      </c>
      <c r="G42" s="97">
        <v>105</v>
      </c>
      <c r="H42" s="95">
        <f t="shared" si="3"/>
        <v>67</v>
      </c>
      <c r="I42" s="98">
        <v>139</v>
      </c>
      <c r="J42" s="99">
        <f t="shared" si="4"/>
        <v>36</v>
      </c>
      <c r="K42" s="100">
        <f t="shared" si="6"/>
        <v>133.25</v>
      </c>
      <c r="L42" s="95">
        <f t="shared" si="5"/>
        <v>80</v>
      </c>
    </row>
    <row r="43" spans="1:12" x14ac:dyDescent="0.2">
      <c r="A43" s="32">
        <v>39</v>
      </c>
      <c r="B43" s="104" t="s">
        <v>116</v>
      </c>
      <c r="C43" s="62">
        <v>156</v>
      </c>
      <c r="D43" s="95">
        <f t="shared" si="1"/>
        <v>1</v>
      </c>
      <c r="E43" s="96">
        <v>152</v>
      </c>
      <c r="F43" s="95">
        <f t="shared" si="2"/>
        <v>6</v>
      </c>
      <c r="G43" s="97">
        <v>106</v>
      </c>
      <c r="H43" s="95">
        <f t="shared" si="3"/>
        <v>32</v>
      </c>
      <c r="I43" s="98">
        <v>149</v>
      </c>
      <c r="J43" s="99">
        <f t="shared" si="4"/>
        <v>1</v>
      </c>
      <c r="K43" s="100">
        <f t="shared" si="6"/>
        <v>140.75</v>
      </c>
      <c r="L43" s="95">
        <f t="shared" si="5"/>
        <v>1</v>
      </c>
    </row>
    <row r="44" spans="1:12" x14ac:dyDescent="0.2">
      <c r="A44" s="45">
        <v>40</v>
      </c>
      <c r="B44" s="105" t="s">
        <v>119</v>
      </c>
      <c r="C44" s="70">
        <v>154</v>
      </c>
      <c r="D44" s="106">
        <f t="shared" si="1"/>
        <v>2</v>
      </c>
      <c r="E44" s="107">
        <v>149</v>
      </c>
      <c r="F44" s="106">
        <f t="shared" si="2"/>
        <v>19</v>
      </c>
      <c r="G44" s="108">
        <v>106</v>
      </c>
      <c r="H44" s="106">
        <f t="shared" si="3"/>
        <v>32</v>
      </c>
      <c r="I44" s="109">
        <v>142</v>
      </c>
      <c r="J44" s="110">
        <f t="shared" si="4"/>
        <v>25</v>
      </c>
      <c r="K44" s="111">
        <f t="shared" si="6"/>
        <v>137.75</v>
      </c>
      <c r="L44" s="106">
        <f t="shared" si="5"/>
        <v>10</v>
      </c>
    </row>
    <row r="45" spans="1:12" x14ac:dyDescent="0.2">
      <c r="A45" s="28">
        <v>41</v>
      </c>
      <c r="B45" s="87" t="s">
        <v>122</v>
      </c>
      <c r="C45" s="57">
        <v>150</v>
      </c>
      <c r="D45" s="88">
        <f t="shared" si="1"/>
        <v>24</v>
      </c>
      <c r="E45" s="89">
        <v>149</v>
      </c>
      <c r="F45" s="88">
        <f t="shared" si="2"/>
        <v>19</v>
      </c>
      <c r="G45" s="90">
        <v>106</v>
      </c>
      <c r="H45" s="88">
        <f t="shared" si="3"/>
        <v>32</v>
      </c>
      <c r="I45" s="91">
        <v>137</v>
      </c>
      <c r="J45" s="92">
        <f t="shared" si="4"/>
        <v>72</v>
      </c>
      <c r="K45" s="93">
        <f t="shared" si="6"/>
        <v>135.5</v>
      </c>
      <c r="L45" s="88">
        <f t="shared" si="5"/>
        <v>36</v>
      </c>
    </row>
    <row r="46" spans="1:12" x14ac:dyDescent="0.2">
      <c r="A46" s="32">
        <v>42</v>
      </c>
      <c r="B46" s="94" t="s">
        <v>125</v>
      </c>
      <c r="C46" s="62">
        <v>144</v>
      </c>
      <c r="D46" s="95">
        <f t="shared" si="1"/>
        <v>114</v>
      </c>
      <c r="E46" s="96">
        <v>139</v>
      </c>
      <c r="F46" s="95">
        <f t="shared" si="2"/>
        <v>109</v>
      </c>
      <c r="G46" s="97">
        <v>100</v>
      </c>
      <c r="H46" s="95">
        <f t="shared" si="3"/>
        <v>106</v>
      </c>
      <c r="I46" s="98">
        <v>136</v>
      </c>
      <c r="J46" s="99">
        <f t="shared" si="4"/>
        <v>99</v>
      </c>
      <c r="K46" s="100">
        <f t="shared" si="6"/>
        <v>129.75</v>
      </c>
      <c r="L46" s="95">
        <f t="shared" si="5"/>
        <v>124</v>
      </c>
    </row>
    <row r="47" spans="1:12" x14ac:dyDescent="0.2">
      <c r="A47" s="32">
        <v>43</v>
      </c>
      <c r="B47" s="101" t="s">
        <v>128</v>
      </c>
      <c r="C47" s="62">
        <v>149</v>
      </c>
      <c r="D47" s="95">
        <f t="shared" si="1"/>
        <v>47</v>
      </c>
      <c r="E47" s="96">
        <v>143</v>
      </c>
      <c r="F47" s="95">
        <f t="shared" si="2"/>
        <v>80</v>
      </c>
      <c r="G47" s="97">
        <v>107</v>
      </c>
      <c r="H47" s="95">
        <f t="shared" si="3"/>
        <v>5</v>
      </c>
      <c r="I47" s="98">
        <v>136</v>
      </c>
      <c r="J47" s="99">
        <f t="shared" si="4"/>
        <v>99</v>
      </c>
      <c r="K47" s="100">
        <f t="shared" si="6"/>
        <v>133.75</v>
      </c>
      <c r="L47" s="95">
        <f t="shared" si="5"/>
        <v>72</v>
      </c>
    </row>
    <row r="48" spans="1:12" x14ac:dyDescent="0.2">
      <c r="A48" s="32">
        <v>44</v>
      </c>
      <c r="B48" s="101" t="s">
        <v>132</v>
      </c>
      <c r="C48" s="62">
        <v>151</v>
      </c>
      <c r="D48" s="95">
        <f t="shared" si="1"/>
        <v>14</v>
      </c>
      <c r="E48" s="96">
        <v>143</v>
      </c>
      <c r="F48" s="95">
        <f t="shared" si="2"/>
        <v>80</v>
      </c>
      <c r="G48" s="97">
        <v>107</v>
      </c>
      <c r="H48" s="95">
        <f t="shared" si="3"/>
        <v>5</v>
      </c>
      <c r="I48" s="98">
        <v>146</v>
      </c>
      <c r="J48" s="99">
        <f t="shared" si="4"/>
        <v>4</v>
      </c>
      <c r="K48" s="100">
        <f t="shared" si="6"/>
        <v>136.75</v>
      </c>
      <c r="L48" s="95">
        <f t="shared" si="5"/>
        <v>20</v>
      </c>
    </row>
    <row r="49" spans="1:12" x14ac:dyDescent="0.2">
      <c r="A49" s="32">
        <v>45</v>
      </c>
      <c r="B49" s="101" t="s">
        <v>135</v>
      </c>
      <c r="C49" s="62">
        <v>150</v>
      </c>
      <c r="D49" s="95">
        <f t="shared" si="1"/>
        <v>24</v>
      </c>
      <c r="E49" s="96">
        <v>147</v>
      </c>
      <c r="F49" s="95">
        <f t="shared" si="2"/>
        <v>43</v>
      </c>
      <c r="G49" s="97">
        <v>106</v>
      </c>
      <c r="H49" s="95">
        <f t="shared" si="3"/>
        <v>32</v>
      </c>
      <c r="I49" s="98">
        <v>143</v>
      </c>
      <c r="J49" s="99">
        <f t="shared" si="4"/>
        <v>18</v>
      </c>
      <c r="K49" s="100">
        <f t="shared" si="6"/>
        <v>136.5</v>
      </c>
      <c r="L49" s="95">
        <f t="shared" si="5"/>
        <v>23</v>
      </c>
    </row>
    <row r="50" spans="1:12" x14ac:dyDescent="0.2">
      <c r="A50" s="32">
        <v>46</v>
      </c>
      <c r="B50" s="101" t="s">
        <v>138</v>
      </c>
      <c r="C50" s="62">
        <v>146</v>
      </c>
      <c r="D50" s="95">
        <f t="shared" si="1"/>
        <v>97</v>
      </c>
      <c r="E50" s="96">
        <v>147</v>
      </c>
      <c r="F50" s="95">
        <f t="shared" si="2"/>
        <v>43</v>
      </c>
      <c r="G50" s="97">
        <v>100</v>
      </c>
      <c r="H50" s="95">
        <f t="shared" si="3"/>
        <v>106</v>
      </c>
      <c r="I50" s="98">
        <v>138</v>
      </c>
      <c r="J50" s="99">
        <f t="shared" si="4"/>
        <v>49</v>
      </c>
      <c r="K50" s="100">
        <f t="shared" si="6"/>
        <v>132.75</v>
      </c>
      <c r="L50" s="95">
        <f t="shared" si="5"/>
        <v>94</v>
      </c>
    </row>
    <row r="51" spans="1:12" x14ac:dyDescent="0.2">
      <c r="A51" s="32">
        <v>47</v>
      </c>
      <c r="B51" s="101" t="s">
        <v>141</v>
      </c>
      <c r="C51" s="62">
        <v>153</v>
      </c>
      <c r="D51" s="95">
        <f t="shared" si="1"/>
        <v>4</v>
      </c>
      <c r="E51" s="96">
        <v>147</v>
      </c>
      <c r="F51" s="95">
        <f t="shared" si="2"/>
        <v>43</v>
      </c>
      <c r="G51" s="97">
        <v>105</v>
      </c>
      <c r="H51" s="95">
        <f t="shared" si="3"/>
        <v>67</v>
      </c>
      <c r="I51" s="98">
        <v>141</v>
      </c>
      <c r="J51" s="99">
        <f t="shared" si="4"/>
        <v>27</v>
      </c>
      <c r="K51" s="100">
        <f t="shared" si="6"/>
        <v>136.5</v>
      </c>
      <c r="L51" s="95">
        <f t="shared" si="5"/>
        <v>23</v>
      </c>
    </row>
    <row r="52" spans="1:12" x14ac:dyDescent="0.2">
      <c r="A52" s="32">
        <v>48</v>
      </c>
      <c r="B52" s="103" t="s">
        <v>144</v>
      </c>
      <c r="C52" s="62">
        <v>150</v>
      </c>
      <c r="D52" s="95">
        <f t="shared" si="1"/>
        <v>24</v>
      </c>
      <c r="E52" s="96">
        <v>151</v>
      </c>
      <c r="F52" s="95">
        <f t="shared" si="2"/>
        <v>10</v>
      </c>
      <c r="G52" s="97">
        <v>105</v>
      </c>
      <c r="H52" s="95">
        <f t="shared" si="3"/>
        <v>67</v>
      </c>
      <c r="I52" s="98">
        <v>139</v>
      </c>
      <c r="J52" s="99">
        <f t="shared" si="4"/>
        <v>36</v>
      </c>
      <c r="K52" s="100">
        <f t="shared" si="6"/>
        <v>136.25</v>
      </c>
      <c r="L52" s="95">
        <f t="shared" si="5"/>
        <v>28</v>
      </c>
    </row>
    <row r="53" spans="1:12" x14ac:dyDescent="0.2">
      <c r="A53" s="32">
        <v>49</v>
      </c>
      <c r="B53" s="104" t="s">
        <v>147</v>
      </c>
      <c r="C53" s="62">
        <v>150</v>
      </c>
      <c r="D53" s="95">
        <f t="shared" si="1"/>
        <v>24</v>
      </c>
      <c r="E53" s="96">
        <v>141</v>
      </c>
      <c r="F53" s="95">
        <f t="shared" si="2"/>
        <v>86</v>
      </c>
      <c r="G53" s="97">
        <v>99</v>
      </c>
      <c r="H53" s="95">
        <f t="shared" si="3"/>
        <v>119</v>
      </c>
      <c r="I53" s="98">
        <v>134</v>
      </c>
      <c r="J53" s="99">
        <f t="shared" si="4"/>
        <v>122</v>
      </c>
      <c r="K53" s="100">
        <f t="shared" si="6"/>
        <v>131</v>
      </c>
      <c r="L53" s="95">
        <f t="shared" si="5"/>
        <v>113</v>
      </c>
    </row>
    <row r="54" spans="1:12" x14ac:dyDescent="0.2">
      <c r="A54" s="45">
        <v>50</v>
      </c>
      <c r="B54" s="105" t="s">
        <v>150</v>
      </c>
      <c r="C54" s="70">
        <v>151</v>
      </c>
      <c r="D54" s="106">
        <f t="shared" si="1"/>
        <v>14</v>
      </c>
      <c r="E54" s="107">
        <v>141</v>
      </c>
      <c r="F54" s="106">
        <f t="shared" si="2"/>
        <v>86</v>
      </c>
      <c r="G54" s="108">
        <v>106</v>
      </c>
      <c r="H54" s="106">
        <f t="shared" si="3"/>
        <v>32</v>
      </c>
      <c r="I54" s="109">
        <v>141</v>
      </c>
      <c r="J54" s="110">
        <f t="shared" si="4"/>
        <v>27</v>
      </c>
      <c r="K54" s="111">
        <f t="shared" si="6"/>
        <v>134.75</v>
      </c>
      <c r="L54" s="106">
        <f t="shared" si="5"/>
        <v>51</v>
      </c>
    </row>
    <row r="55" spans="1:12" x14ac:dyDescent="0.2">
      <c r="A55" s="28">
        <v>51</v>
      </c>
      <c r="B55" s="87" t="s">
        <v>153</v>
      </c>
      <c r="C55" s="57">
        <v>150</v>
      </c>
      <c r="D55" s="88">
        <f t="shared" si="1"/>
        <v>24</v>
      </c>
      <c r="E55" s="89">
        <v>147</v>
      </c>
      <c r="F55" s="88">
        <f t="shared" si="2"/>
        <v>43</v>
      </c>
      <c r="G55" s="90">
        <v>106</v>
      </c>
      <c r="H55" s="88">
        <f t="shared" si="3"/>
        <v>32</v>
      </c>
      <c r="I55" s="91">
        <v>139</v>
      </c>
      <c r="J55" s="92">
        <f t="shared" si="4"/>
        <v>36</v>
      </c>
      <c r="K55" s="93">
        <f t="shared" si="6"/>
        <v>135.5</v>
      </c>
      <c r="L55" s="88">
        <f t="shared" si="5"/>
        <v>36</v>
      </c>
    </row>
    <row r="56" spans="1:12" x14ac:dyDescent="0.2">
      <c r="A56" s="32">
        <v>52</v>
      </c>
      <c r="B56" s="94" t="s">
        <v>157</v>
      </c>
      <c r="C56" s="62">
        <v>149</v>
      </c>
      <c r="D56" s="95">
        <f t="shared" si="1"/>
        <v>47</v>
      </c>
      <c r="E56" s="96">
        <v>149</v>
      </c>
      <c r="F56" s="95">
        <f t="shared" si="2"/>
        <v>19</v>
      </c>
      <c r="G56" s="97">
        <v>102</v>
      </c>
      <c r="H56" s="95">
        <f t="shared" si="3"/>
        <v>94</v>
      </c>
      <c r="I56" s="98">
        <v>138</v>
      </c>
      <c r="J56" s="99">
        <f t="shared" si="4"/>
        <v>49</v>
      </c>
      <c r="K56" s="100">
        <f t="shared" si="6"/>
        <v>134.5</v>
      </c>
      <c r="L56" s="95">
        <f t="shared" si="5"/>
        <v>55</v>
      </c>
    </row>
    <row r="57" spans="1:12" x14ac:dyDescent="0.2">
      <c r="A57" s="32">
        <v>53</v>
      </c>
      <c r="B57" s="101" t="s">
        <v>160</v>
      </c>
      <c r="C57" s="62">
        <v>152</v>
      </c>
      <c r="D57" s="95">
        <f t="shared" si="1"/>
        <v>5</v>
      </c>
      <c r="E57" s="96">
        <v>149</v>
      </c>
      <c r="F57" s="95">
        <f t="shared" si="2"/>
        <v>19</v>
      </c>
      <c r="G57" s="97">
        <v>106</v>
      </c>
      <c r="H57" s="95">
        <f t="shared" si="3"/>
        <v>32</v>
      </c>
      <c r="I57" s="98">
        <v>145</v>
      </c>
      <c r="J57" s="99">
        <f t="shared" si="4"/>
        <v>7</v>
      </c>
      <c r="K57" s="100">
        <f t="shared" si="6"/>
        <v>138</v>
      </c>
      <c r="L57" s="95">
        <f t="shared" si="5"/>
        <v>9</v>
      </c>
    </row>
    <row r="58" spans="1:12" x14ac:dyDescent="0.2">
      <c r="A58" s="32">
        <v>54</v>
      </c>
      <c r="B58" s="101" t="s">
        <v>164</v>
      </c>
      <c r="C58" s="62">
        <v>150</v>
      </c>
      <c r="D58" s="95">
        <f t="shared" si="1"/>
        <v>24</v>
      </c>
      <c r="E58" s="96">
        <v>145</v>
      </c>
      <c r="F58" s="95">
        <f t="shared" si="2"/>
        <v>69</v>
      </c>
      <c r="G58" s="97">
        <v>106</v>
      </c>
      <c r="H58" s="95">
        <f t="shared" si="3"/>
        <v>32</v>
      </c>
      <c r="I58" s="98">
        <v>143</v>
      </c>
      <c r="J58" s="99">
        <f t="shared" si="4"/>
        <v>18</v>
      </c>
      <c r="K58" s="100">
        <f t="shared" si="6"/>
        <v>136</v>
      </c>
      <c r="L58" s="95">
        <f t="shared" si="5"/>
        <v>32</v>
      </c>
    </row>
    <row r="59" spans="1:12" x14ac:dyDescent="0.2">
      <c r="A59" s="32">
        <v>55</v>
      </c>
      <c r="B59" s="101" t="s">
        <v>167</v>
      </c>
      <c r="C59" s="62">
        <v>152</v>
      </c>
      <c r="D59" s="95">
        <f t="shared" si="1"/>
        <v>5</v>
      </c>
      <c r="E59" s="96">
        <v>145</v>
      </c>
      <c r="F59" s="95">
        <f t="shared" si="2"/>
        <v>69</v>
      </c>
      <c r="G59" s="97">
        <v>107</v>
      </c>
      <c r="H59" s="95">
        <f t="shared" si="3"/>
        <v>5</v>
      </c>
      <c r="I59" s="98">
        <v>141</v>
      </c>
      <c r="J59" s="99">
        <f t="shared" si="4"/>
        <v>27</v>
      </c>
      <c r="K59" s="100">
        <f t="shared" si="6"/>
        <v>136.25</v>
      </c>
      <c r="L59" s="95">
        <f t="shared" si="5"/>
        <v>28</v>
      </c>
    </row>
    <row r="60" spans="1:12" x14ac:dyDescent="0.2">
      <c r="A60" s="32">
        <v>56</v>
      </c>
      <c r="B60" s="101" t="s">
        <v>170</v>
      </c>
      <c r="C60" s="62">
        <v>148</v>
      </c>
      <c r="D60" s="95">
        <f t="shared" si="1"/>
        <v>77</v>
      </c>
      <c r="E60" s="96">
        <v>139</v>
      </c>
      <c r="F60" s="95">
        <f t="shared" si="2"/>
        <v>109</v>
      </c>
      <c r="G60" s="97">
        <v>105</v>
      </c>
      <c r="H60" s="95">
        <f t="shared" si="3"/>
        <v>67</v>
      </c>
      <c r="I60" s="98">
        <v>138</v>
      </c>
      <c r="J60" s="99">
        <f t="shared" si="4"/>
        <v>49</v>
      </c>
      <c r="K60" s="100">
        <f t="shared" si="6"/>
        <v>132.5</v>
      </c>
      <c r="L60" s="95">
        <f t="shared" si="5"/>
        <v>97</v>
      </c>
    </row>
    <row r="61" spans="1:12" x14ac:dyDescent="0.2">
      <c r="A61" s="32">
        <v>57</v>
      </c>
      <c r="B61" s="101" t="s">
        <v>172</v>
      </c>
      <c r="C61" s="62">
        <v>149</v>
      </c>
      <c r="D61" s="95">
        <f t="shared" si="1"/>
        <v>47</v>
      </c>
      <c r="E61" s="96">
        <v>145</v>
      </c>
      <c r="F61" s="95">
        <f t="shared" si="2"/>
        <v>69</v>
      </c>
      <c r="G61" s="97">
        <v>105</v>
      </c>
      <c r="H61" s="95">
        <f t="shared" si="3"/>
        <v>67</v>
      </c>
      <c r="I61" s="98">
        <v>138</v>
      </c>
      <c r="J61" s="99">
        <f t="shared" si="4"/>
        <v>49</v>
      </c>
      <c r="K61" s="100">
        <f t="shared" si="6"/>
        <v>134.25</v>
      </c>
      <c r="L61" s="95">
        <f t="shared" si="5"/>
        <v>61</v>
      </c>
    </row>
    <row r="62" spans="1:12" x14ac:dyDescent="0.2">
      <c r="A62" s="32">
        <v>58</v>
      </c>
      <c r="B62" s="103" t="s">
        <v>176</v>
      </c>
      <c r="C62" s="62">
        <v>150</v>
      </c>
      <c r="D62" s="95">
        <f t="shared" si="1"/>
        <v>24</v>
      </c>
      <c r="E62" s="96">
        <v>147</v>
      </c>
      <c r="F62" s="95">
        <f t="shared" si="2"/>
        <v>43</v>
      </c>
      <c r="G62" s="97">
        <v>106</v>
      </c>
      <c r="H62" s="95">
        <f t="shared" si="3"/>
        <v>32</v>
      </c>
      <c r="I62" s="98">
        <v>143</v>
      </c>
      <c r="J62" s="99">
        <f t="shared" si="4"/>
        <v>18</v>
      </c>
      <c r="K62" s="100">
        <f t="shared" si="6"/>
        <v>136.5</v>
      </c>
      <c r="L62" s="95">
        <f t="shared" si="5"/>
        <v>23</v>
      </c>
    </row>
    <row r="63" spans="1:12" x14ac:dyDescent="0.2">
      <c r="A63" s="32">
        <v>59</v>
      </c>
      <c r="B63" s="104" t="s">
        <v>178</v>
      </c>
      <c r="C63" s="62">
        <v>152</v>
      </c>
      <c r="D63" s="95">
        <f t="shared" si="1"/>
        <v>5</v>
      </c>
      <c r="E63" s="96">
        <v>153</v>
      </c>
      <c r="F63" s="95">
        <f t="shared" si="2"/>
        <v>1</v>
      </c>
      <c r="G63" s="97">
        <v>107</v>
      </c>
      <c r="H63" s="95">
        <f t="shared" si="3"/>
        <v>5</v>
      </c>
      <c r="I63" s="98">
        <v>146</v>
      </c>
      <c r="J63" s="99">
        <f t="shared" si="4"/>
        <v>4</v>
      </c>
      <c r="K63" s="100">
        <f t="shared" si="6"/>
        <v>139.5</v>
      </c>
      <c r="L63" s="95">
        <f t="shared" si="5"/>
        <v>3</v>
      </c>
    </row>
    <row r="64" spans="1:12" x14ac:dyDescent="0.2">
      <c r="A64" s="45">
        <v>60</v>
      </c>
      <c r="B64" s="105" t="s">
        <v>180</v>
      </c>
      <c r="C64" s="70">
        <v>152</v>
      </c>
      <c r="D64" s="106">
        <f t="shared" si="1"/>
        <v>5</v>
      </c>
      <c r="E64" s="107">
        <v>152</v>
      </c>
      <c r="F64" s="106">
        <f t="shared" si="2"/>
        <v>6</v>
      </c>
      <c r="G64" s="108">
        <v>107</v>
      </c>
      <c r="H64" s="106">
        <f t="shared" si="3"/>
        <v>5</v>
      </c>
      <c r="I64" s="109">
        <v>147</v>
      </c>
      <c r="J64" s="110">
        <f t="shared" si="4"/>
        <v>2</v>
      </c>
      <c r="K64" s="111">
        <f t="shared" si="6"/>
        <v>139.5</v>
      </c>
      <c r="L64" s="106">
        <f t="shared" si="5"/>
        <v>3</v>
      </c>
    </row>
    <row r="65" spans="1:12" x14ac:dyDescent="0.2">
      <c r="A65" s="28">
        <v>61</v>
      </c>
      <c r="B65" s="87" t="s">
        <v>182</v>
      </c>
      <c r="C65" s="57">
        <v>144</v>
      </c>
      <c r="D65" s="88">
        <f t="shared" si="1"/>
        <v>114</v>
      </c>
      <c r="E65" s="89">
        <v>139</v>
      </c>
      <c r="F65" s="88">
        <f t="shared" si="2"/>
        <v>109</v>
      </c>
      <c r="G65" s="90">
        <v>96</v>
      </c>
      <c r="H65" s="88">
        <f t="shared" si="3"/>
        <v>121</v>
      </c>
      <c r="I65" s="91">
        <v>135</v>
      </c>
      <c r="J65" s="92">
        <f t="shared" si="4"/>
        <v>116</v>
      </c>
      <c r="K65" s="93">
        <f t="shared" si="6"/>
        <v>128.5</v>
      </c>
      <c r="L65" s="88">
        <f t="shared" si="5"/>
        <v>125</v>
      </c>
    </row>
    <row r="66" spans="1:12" x14ac:dyDescent="0.2">
      <c r="A66" s="32">
        <v>62</v>
      </c>
      <c r="B66" s="94" t="s">
        <v>184</v>
      </c>
      <c r="C66" s="62">
        <v>149</v>
      </c>
      <c r="D66" s="95">
        <f t="shared" si="1"/>
        <v>47</v>
      </c>
      <c r="E66" s="96">
        <v>152</v>
      </c>
      <c r="F66" s="95">
        <f t="shared" si="2"/>
        <v>6</v>
      </c>
      <c r="G66" s="97">
        <v>106</v>
      </c>
      <c r="H66" s="95">
        <f t="shared" si="3"/>
        <v>32</v>
      </c>
      <c r="I66" s="98">
        <v>143</v>
      </c>
      <c r="J66" s="99">
        <f t="shared" si="4"/>
        <v>18</v>
      </c>
      <c r="K66" s="100">
        <f t="shared" si="6"/>
        <v>137.5</v>
      </c>
      <c r="L66" s="95">
        <f t="shared" si="5"/>
        <v>13</v>
      </c>
    </row>
    <row r="67" spans="1:12" x14ac:dyDescent="0.2">
      <c r="A67" s="32">
        <v>63</v>
      </c>
      <c r="B67" s="101" t="s">
        <v>186</v>
      </c>
      <c r="C67" s="62">
        <v>149</v>
      </c>
      <c r="D67" s="95">
        <f t="shared" si="1"/>
        <v>47</v>
      </c>
      <c r="E67" s="96">
        <v>141</v>
      </c>
      <c r="F67" s="95">
        <f t="shared" si="2"/>
        <v>86</v>
      </c>
      <c r="G67" s="97">
        <v>106</v>
      </c>
      <c r="H67" s="95">
        <f t="shared" si="3"/>
        <v>32</v>
      </c>
      <c r="I67" s="98">
        <v>136</v>
      </c>
      <c r="J67" s="99">
        <f t="shared" si="4"/>
        <v>99</v>
      </c>
      <c r="K67" s="100">
        <f t="shared" si="6"/>
        <v>133</v>
      </c>
      <c r="L67" s="95">
        <f t="shared" si="5"/>
        <v>88</v>
      </c>
    </row>
    <row r="68" spans="1:12" x14ac:dyDescent="0.2">
      <c r="A68" s="32">
        <v>64</v>
      </c>
      <c r="B68" s="101" t="s">
        <v>189</v>
      </c>
      <c r="C68" s="62">
        <v>152</v>
      </c>
      <c r="D68" s="95">
        <f t="shared" si="1"/>
        <v>5</v>
      </c>
      <c r="E68" s="96">
        <v>153</v>
      </c>
      <c r="F68" s="95">
        <f t="shared" si="2"/>
        <v>1</v>
      </c>
      <c r="G68" s="97">
        <v>108</v>
      </c>
      <c r="H68" s="95">
        <f t="shared" si="3"/>
        <v>1</v>
      </c>
      <c r="I68" s="98">
        <v>145</v>
      </c>
      <c r="J68" s="99">
        <f t="shared" si="4"/>
        <v>7</v>
      </c>
      <c r="K68" s="100">
        <f t="shared" si="6"/>
        <v>139.5</v>
      </c>
      <c r="L68" s="95">
        <f t="shared" si="5"/>
        <v>3</v>
      </c>
    </row>
    <row r="69" spans="1:12" x14ac:dyDescent="0.2">
      <c r="A69" s="32">
        <v>65</v>
      </c>
      <c r="B69" s="101" t="s">
        <v>192</v>
      </c>
      <c r="C69" s="62">
        <v>150</v>
      </c>
      <c r="D69" s="95">
        <f t="shared" si="1"/>
        <v>24</v>
      </c>
      <c r="E69" s="96">
        <v>141</v>
      </c>
      <c r="F69" s="95">
        <f t="shared" si="2"/>
        <v>86</v>
      </c>
      <c r="G69" s="97">
        <v>107</v>
      </c>
      <c r="H69" s="95">
        <f t="shared" si="3"/>
        <v>5</v>
      </c>
      <c r="I69" s="98">
        <v>141</v>
      </c>
      <c r="J69" s="99">
        <f t="shared" si="4"/>
        <v>27</v>
      </c>
      <c r="K69" s="100">
        <f t="shared" ref="K69:K100" si="7">(AVERAGE(C69,E69,G69,I69))</f>
        <v>134.75</v>
      </c>
      <c r="L69" s="95">
        <f t="shared" si="5"/>
        <v>51</v>
      </c>
    </row>
    <row r="70" spans="1:12" x14ac:dyDescent="0.2">
      <c r="A70" s="32">
        <v>66</v>
      </c>
      <c r="B70" s="101" t="s">
        <v>193</v>
      </c>
      <c r="C70" s="62">
        <v>149</v>
      </c>
      <c r="D70" s="95">
        <f t="shared" ref="D70:D129" si="8">RANK(C70,C$5:C$129,0)</f>
        <v>47</v>
      </c>
      <c r="E70" s="96">
        <v>149</v>
      </c>
      <c r="F70" s="95">
        <f t="shared" ref="F70:F129" si="9">RANK(E70,E$5:E$129,0)</f>
        <v>19</v>
      </c>
      <c r="G70" s="97">
        <v>107</v>
      </c>
      <c r="H70" s="95">
        <f t="shared" ref="H70:H129" si="10">RANK(G70,G$5:G$129,0)</f>
        <v>5</v>
      </c>
      <c r="I70" s="98">
        <v>140</v>
      </c>
      <c r="J70" s="99">
        <f t="shared" ref="J70:J129" si="11">RANK(I70,I$5:I$129,0)</f>
        <v>35</v>
      </c>
      <c r="K70" s="100">
        <f t="shared" si="7"/>
        <v>136.25</v>
      </c>
      <c r="L70" s="95">
        <f t="shared" ref="L70:L129" si="12">RANK(K70,K$5:K$129,0)</f>
        <v>28</v>
      </c>
    </row>
    <row r="71" spans="1:12" x14ac:dyDescent="0.2">
      <c r="A71" s="32">
        <v>67</v>
      </c>
      <c r="B71" s="101" t="s">
        <v>195</v>
      </c>
      <c r="C71" s="62">
        <v>147</v>
      </c>
      <c r="D71" s="95">
        <f t="shared" si="8"/>
        <v>89</v>
      </c>
      <c r="E71" s="96">
        <v>141</v>
      </c>
      <c r="F71" s="95">
        <f t="shared" si="9"/>
        <v>86</v>
      </c>
      <c r="G71" s="97">
        <v>102</v>
      </c>
      <c r="H71" s="95">
        <f t="shared" si="10"/>
        <v>94</v>
      </c>
      <c r="I71" s="98">
        <v>137</v>
      </c>
      <c r="J71" s="99">
        <f t="shared" si="11"/>
        <v>72</v>
      </c>
      <c r="K71" s="100">
        <f t="shared" si="7"/>
        <v>131.75</v>
      </c>
      <c r="L71" s="95">
        <f t="shared" si="12"/>
        <v>104</v>
      </c>
    </row>
    <row r="72" spans="1:12" x14ac:dyDescent="0.2">
      <c r="A72" s="32">
        <v>68</v>
      </c>
      <c r="B72" s="103" t="s">
        <v>198</v>
      </c>
      <c r="C72" s="62">
        <v>149</v>
      </c>
      <c r="D72" s="95">
        <f t="shared" si="8"/>
        <v>47</v>
      </c>
      <c r="E72" s="96">
        <v>141</v>
      </c>
      <c r="F72" s="95">
        <f t="shared" si="9"/>
        <v>86</v>
      </c>
      <c r="G72" s="97">
        <v>105</v>
      </c>
      <c r="H72" s="95">
        <f t="shared" si="10"/>
        <v>67</v>
      </c>
      <c r="I72" s="98">
        <v>136</v>
      </c>
      <c r="J72" s="99">
        <f t="shared" si="11"/>
        <v>99</v>
      </c>
      <c r="K72" s="100">
        <f t="shared" si="7"/>
        <v>132.75</v>
      </c>
      <c r="L72" s="95">
        <f t="shared" si="12"/>
        <v>94</v>
      </c>
    </row>
    <row r="73" spans="1:12" x14ac:dyDescent="0.2">
      <c r="A73" s="32">
        <v>69</v>
      </c>
      <c r="B73" s="104" t="s">
        <v>199</v>
      </c>
      <c r="C73" s="62">
        <v>150</v>
      </c>
      <c r="D73" s="95">
        <f t="shared" si="8"/>
        <v>24</v>
      </c>
      <c r="E73" s="96">
        <v>147</v>
      </c>
      <c r="F73" s="95">
        <f t="shared" si="9"/>
        <v>43</v>
      </c>
      <c r="G73" s="97">
        <v>100</v>
      </c>
      <c r="H73" s="95">
        <f t="shared" si="10"/>
        <v>106</v>
      </c>
      <c r="I73" s="98">
        <v>137</v>
      </c>
      <c r="J73" s="99">
        <f t="shared" si="11"/>
        <v>72</v>
      </c>
      <c r="K73" s="100">
        <f t="shared" si="7"/>
        <v>133.5</v>
      </c>
      <c r="L73" s="95">
        <f t="shared" si="12"/>
        <v>77</v>
      </c>
    </row>
    <row r="74" spans="1:12" x14ac:dyDescent="0.2">
      <c r="A74" s="45">
        <v>70</v>
      </c>
      <c r="B74" s="105" t="s">
        <v>9</v>
      </c>
      <c r="C74" s="70">
        <v>149</v>
      </c>
      <c r="D74" s="106">
        <f t="shared" si="8"/>
        <v>47</v>
      </c>
      <c r="E74" s="107">
        <v>149</v>
      </c>
      <c r="F74" s="106">
        <f t="shared" si="9"/>
        <v>19</v>
      </c>
      <c r="G74" s="108">
        <v>100</v>
      </c>
      <c r="H74" s="106">
        <f t="shared" si="10"/>
        <v>106</v>
      </c>
      <c r="I74" s="109">
        <v>138</v>
      </c>
      <c r="J74" s="110">
        <f t="shared" si="11"/>
        <v>49</v>
      </c>
      <c r="K74" s="111">
        <f t="shared" si="7"/>
        <v>134</v>
      </c>
      <c r="L74" s="106">
        <f t="shared" si="12"/>
        <v>66</v>
      </c>
    </row>
    <row r="75" spans="1:12" x14ac:dyDescent="0.2">
      <c r="A75" s="28">
        <v>71</v>
      </c>
      <c r="B75" s="87" t="s">
        <v>13</v>
      </c>
      <c r="C75" s="57">
        <v>149</v>
      </c>
      <c r="D75" s="88">
        <f t="shared" si="8"/>
        <v>47</v>
      </c>
      <c r="E75" s="89">
        <v>145</v>
      </c>
      <c r="F75" s="88">
        <f t="shared" si="9"/>
        <v>69</v>
      </c>
      <c r="G75" s="90">
        <v>102</v>
      </c>
      <c r="H75" s="88">
        <f t="shared" si="10"/>
        <v>94</v>
      </c>
      <c r="I75" s="91">
        <v>136</v>
      </c>
      <c r="J75" s="92">
        <f t="shared" si="11"/>
        <v>99</v>
      </c>
      <c r="K75" s="93">
        <f t="shared" si="7"/>
        <v>133</v>
      </c>
      <c r="L75" s="88">
        <f t="shared" si="12"/>
        <v>88</v>
      </c>
    </row>
    <row r="76" spans="1:12" x14ac:dyDescent="0.2">
      <c r="A76" s="32">
        <v>72</v>
      </c>
      <c r="B76" s="94" t="s">
        <v>16</v>
      </c>
      <c r="C76" s="62">
        <v>149</v>
      </c>
      <c r="D76" s="95">
        <f t="shared" si="8"/>
        <v>47</v>
      </c>
      <c r="E76" s="96">
        <v>147</v>
      </c>
      <c r="F76" s="95">
        <f t="shared" si="9"/>
        <v>43</v>
      </c>
      <c r="G76" s="97">
        <v>105</v>
      </c>
      <c r="H76" s="95">
        <f t="shared" si="10"/>
        <v>67</v>
      </c>
      <c r="I76" s="98">
        <v>137</v>
      </c>
      <c r="J76" s="99">
        <f t="shared" si="11"/>
        <v>72</v>
      </c>
      <c r="K76" s="100">
        <f t="shared" si="7"/>
        <v>134.5</v>
      </c>
      <c r="L76" s="95">
        <f t="shared" si="12"/>
        <v>55</v>
      </c>
    </row>
    <row r="77" spans="1:12" x14ac:dyDescent="0.2">
      <c r="A77" s="32">
        <v>73</v>
      </c>
      <c r="B77" s="101" t="s">
        <v>19</v>
      </c>
      <c r="C77" s="62">
        <v>150</v>
      </c>
      <c r="D77" s="95">
        <f t="shared" si="8"/>
        <v>24</v>
      </c>
      <c r="E77" s="96">
        <v>147</v>
      </c>
      <c r="F77" s="95">
        <f t="shared" si="9"/>
        <v>43</v>
      </c>
      <c r="G77" s="97">
        <v>105</v>
      </c>
      <c r="H77" s="95">
        <f t="shared" si="10"/>
        <v>67</v>
      </c>
      <c r="I77" s="98">
        <v>143</v>
      </c>
      <c r="J77" s="99">
        <f t="shared" si="11"/>
        <v>18</v>
      </c>
      <c r="K77" s="100">
        <f t="shared" si="7"/>
        <v>136.25</v>
      </c>
      <c r="L77" s="95">
        <f t="shared" si="12"/>
        <v>28</v>
      </c>
    </row>
    <row r="78" spans="1:12" x14ac:dyDescent="0.2">
      <c r="A78" s="32">
        <v>74</v>
      </c>
      <c r="B78" s="101" t="s">
        <v>22</v>
      </c>
      <c r="C78" s="62">
        <v>145</v>
      </c>
      <c r="D78" s="95">
        <f t="shared" si="8"/>
        <v>108</v>
      </c>
      <c r="E78" s="96">
        <v>149</v>
      </c>
      <c r="F78" s="95">
        <f t="shared" si="9"/>
        <v>19</v>
      </c>
      <c r="G78" s="97">
        <v>106</v>
      </c>
      <c r="H78" s="95">
        <f t="shared" si="10"/>
        <v>32</v>
      </c>
      <c r="I78" s="98">
        <v>135</v>
      </c>
      <c r="J78" s="99">
        <f t="shared" si="11"/>
        <v>116</v>
      </c>
      <c r="K78" s="100">
        <f t="shared" si="7"/>
        <v>133.75</v>
      </c>
      <c r="L78" s="95">
        <f t="shared" si="12"/>
        <v>72</v>
      </c>
    </row>
    <row r="79" spans="1:12" x14ac:dyDescent="0.2">
      <c r="A79" s="32">
        <v>75</v>
      </c>
      <c r="B79" s="101" t="s">
        <v>202</v>
      </c>
      <c r="C79" s="62">
        <v>149</v>
      </c>
      <c r="D79" s="95">
        <f t="shared" si="8"/>
        <v>47</v>
      </c>
      <c r="E79" s="96">
        <v>149</v>
      </c>
      <c r="F79" s="95">
        <f t="shared" si="9"/>
        <v>19</v>
      </c>
      <c r="G79" s="97">
        <v>103</v>
      </c>
      <c r="H79" s="95">
        <f t="shared" si="10"/>
        <v>92</v>
      </c>
      <c r="I79" s="98">
        <v>134</v>
      </c>
      <c r="J79" s="99">
        <f t="shared" si="11"/>
        <v>122</v>
      </c>
      <c r="K79" s="100">
        <f t="shared" si="7"/>
        <v>133.75</v>
      </c>
      <c r="L79" s="95">
        <f t="shared" si="12"/>
        <v>72</v>
      </c>
    </row>
    <row r="80" spans="1:12" x14ac:dyDescent="0.2">
      <c r="A80" s="32">
        <v>76</v>
      </c>
      <c r="B80" s="101" t="s">
        <v>205</v>
      </c>
      <c r="C80" s="62">
        <v>149</v>
      </c>
      <c r="D80" s="95">
        <f t="shared" si="8"/>
        <v>47</v>
      </c>
      <c r="E80" s="96">
        <v>149</v>
      </c>
      <c r="F80" s="95">
        <f t="shared" si="9"/>
        <v>19</v>
      </c>
      <c r="G80" s="97">
        <v>105</v>
      </c>
      <c r="H80" s="95">
        <f t="shared" si="10"/>
        <v>67</v>
      </c>
      <c r="I80" s="98">
        <v>137</v>
      </c>
      <c r="J80" s="99">
        <f t="shared" si="11"/>
        <v>72</v>
      </c>
      <c r="K80" s="100">
        <f t="shared" si="7"/>
        <v>135</v>
      </c>
      <c r="L80" s="95">
        <f t="shared" si="12"/>
        <v>46</v>
      </c>
    </row>
    <row r="81" spans="1:12" x14ac:dyDescent="0.2">
      <c r="A81" s="32">
        <v>77</v>
      </c>
      <c r="B81" s="101" t="s">
        <v>208</v>
      </c>
      <c r="C81" s="62">
        <v>150</v>
      </c>
      <c r="D81" s="95">
        <f t="shared" si="8"/>
        <v>24</v>
      </c>
      <c r="E81" s="96">
        <v>141</v>
      </c>
      <c r="F81" s="95">
        <f t="shared" si="9"/>
        <v>86</v>
      </c>
      <c r="G81" s="97">
        <v>105</v>
      </c>
      <c r="H81" s="95">
        <f t="shared" si="10"/>
        <v>67</v>
      </c>
      <c r="I81" s="98">
        <v>139</v>
      </c>
      <c r="J81" s="99">
        <f t="shared" si="11"/>
        <v>36</v>
      </c>
      <c r="K81" s="100">
        <f t="shared" si="7"/>
        <v>133.75</v>
      </c>
      <c r="L81" s="95">
        <f t="shared" si="12"/>
        <v>72</v>
      </c>
    </row>
    <row r="82" spans="1:12" x14ac:dyDescent="0.2">
      <c r="A82" s="32">
        <v>78</v>
      </c>
      <c r="B82" s="103" t="s">
        <v>209</v>
      </c>
      <c r="C82" s="62">
        <v>149</v>
      </c>
      <c r="D82" s="95">
        <f t="shared" si="8"/>
        <v>47</v>
      </c>
      <c r="E82" s="96">
        <v>149</v>
      </c>
      <c r="F82" s="95">
        <f t="shared" si="9"/>
        <v>19</v>
      </c>
      <c r="G82" s="97">
        <v>106</v>
      </c>
      <c r="H82" s="95">
        <f t="shared" si="10"/>
        <v>32</v>
      </c>
      <c r="I82" s="98">
        <v>138</v>
      </c>
      <c r="J82" s="99">
        <f t="shared" si="11"/>
        <v>49</v>
      </c>
      <c r="K82" s="100">
        <f t="shared" si="7"/>
        <v>135.5</v>
      </c>
      <c r="L82" s="95">
        <f t="shared" si="12"/>
        <v>36</v>
      </c>
    </row>
    <row r="83" spans="1:12" x14ac:dyDescent="0.2">
      <c r="A83" s="32">
        <v>79</v>
      </c>
      <c r="B83" s="104" t="s">
        <v>211</v>
      </c>
      <c r="C83" s="62">
        <v>143</v>
      </c>
      <c r="D83" s="95">
        <f t="shared" si="8"/>
        <v>122</v>
      </c>
      <c r="E83" s="96">
        <v>141</v>
      </c>
      <c r="F83" s="95">
        <f t="shared" si="9"/>
        <v>86</v>
      </c>
      <c r="G83" s="97">
        <v>106</v>
      </c>
      <c r="H83" s="95">
        <f t="shared" si="10"/>
        <v>32</v>
      </c>
      <c r="I83" s="98">
        <v>135</v>
      </c>
      <c r="J83" s="99">
        <f t="shared" si="11"/>
        <v>116</v>
      </c>
      <c r="K83" s="100">
        <f t="shared" si="7"/>
        <v>131.25</v>
      </c>
      <c r="L83" s="95">
        <f t="shared" si="12"/>
        <v>111</v>
      </c>
    </row>
    <row r="84" spans="1:12" x14ac:dyDescent="0.2">
      <c r="A84" s="45">
        <v>80</v>
      </c>
      <c r="B84" s="105" t="s">
        <v>212</v>
      </c>
      <c r="C84" s="70">
        <v>145</v>
      </c>
      <c r="D84" s="106">
        <f t="shared" si="8"/>
        <v>108</v>
      </c>
      <c r="E84" s="107">
        <v>149</v>
      </c>
      <c r="F84" s="106">
        <f t="shared" si="9"/>
        <v>19</v>
      </c>
      <c r="G84" s="108">
        <v>106</v>
      </c>
      <c r="H84" s="106">
        <f t="shared" si="10"/>
        <v>32</v>
      </c>
      <c r="I84" s="109">
        <v>136</v>
      </c>
      <c r="J84" s="110">
        <f t="shared" si="11"/>
        <v>99</v>
      </c>
      <c r="K84" s="111">
        <f t="shared" si="7"/>
        <v>134</v>
      </c>
      <c r="L84" s="106">
        <f t="shared" si="12"/>
        <v>66</v>
      </c>
    </row>
    <row r="85" spans="1:12" x14ac:dyDescent="0.2">
      <c r="A85" s="28">
        <v>81</v>
      </c>
      <c r="B85" s="87" t="s">
        <v>213</v>
      </c>
      <c r="C85" s="57">
        <v>151</v>
      </c>
      <c r="D85" s="88">
        <f t="shared" si="8"/>
        <v>14</v>
      </c>
      <c r="E85" s="89">
        <v>151</v>
      </c>
      <c r="F85" s="88">
        <f t="shared" si="9"/>
        <v>10</v>
      </c>
      <c r="G85" s="90">
        <v>106</v>
      </c>
      <c r="H85" s="88">
        <f t="shared" si="10"/>
        <v>32</v>
      </c>
      <c r="I85" s="91">
        <v>138</v>
      </c>
      <c r="J85" s="92">
        <f t="shared" si="11"/>
        <v>49</v>
      </c>
      <c r="K85" s="93">
        <f t="shared" si="7"/>
        <v>136.5</v>
      </c>
      <c r="L85" s="88">
        <f t="shared" si="12"/>
        <v>23</v>
      </c>
    </row>
    <row r="86" spans="1:12" x14ac:dyDescent="0.2">
      <c r="A86" s="32">
        <v>82</v>
      </c>
      <c r="B86" s="94" t="s">
        <v>214</v>
      </c>
      <c r="C86" s="62">
        <v>149</v>
      </c>
      <c r="D86" s="95">
        <f t="shared" si="8"/>
        <v>47</v>
      </c>
      <c r="E86" s="96">
        <v>149</v>
      </c>
      <c r="F86" s="95">
        <f t="shared" si="9"/>
        <v>19</v>
      </c>
      <c r="G86" s="97">
        <v>107</v>
      </c>
      <c r="H86" s="95">
        <f t="shared" si="10"/>
        <v>5</v>
      </c>
      <c r="I86" s="98">
        <v>136</v>
      </c>
      <c r="J86" s="99">
        <f t="shared" si="11"/>
        <v>99</v>
      </c>
      <c r="K86" s="100">
        <f t="shared" si="7"/>
        <v>135.25</v>
      </c>
      <c r="L86" s="95">
        <f t="shared" si="12"/>
        <v>40</v>
      </c>
    </row>
    <row r="87" spans="1:12" x14ac:dyDescent="0.2">
      <c r="A87" s="32">
        <v>83</v>
      </c>
      <c r="B87" s="101" t="s">
        <v>215</v>
      </c>
      <c r="C87" s="62">
        <v>144</v>
      </c>
      <c r="D87" s="95">
        <f t="shared" si="8"/>
        <v>114</v>
      </c>
      <c r="E87" s="96">
        <v>139</v>
      </c>
      <c r="F87" s="95">
        <f t="shared" si="9"/>
        <v>109</v>
      </c>
      <c r="G87" s="97">
        <v>107</v>
      </c>
      <c r="H87" s="95">
        <f t="shared" si="10"/>
        <v>5</v>
      </c>
      <c r="I87" s="98">
        <v>137</v>
      </c>
      <c r="J87" s="99">
        <f t="shared" si="11"/>
        <v>72</v>
      </c>
      <c r="K87" s="100">
        <f t="shared" si="7"/>
        <v>131.75</v>
      </c>
      <c r="L87" s="95">
        <f t="shared" si="12"/>
        <v>104</v>
      </c>
    </row>
    <row r="88" spans="1:12" x14ac:dyDescent="0.2">
      <c r="A88" s="32">
        <v>84</v>
      </c>
      <c r="B88" s="101" t="s">
        <v>217</v>
      </c>
      <c r="C88" s="62">
        <v>151</v>
      </c>
      <c r="D88" s="95">
        <f t="shared" si="8"/>
        <v>14</v>
      </c>
      <c r="E88" s="96">
        <v>153</v>
      </c>
      <c r="F88" s="95">
        <f t="shared" si="9"/>
        <v>1</v>
      </c>
      <c r="G88" s="97">
        <v>106</v>
      </c>
      <c r="H88" s="95">
        <f t="shared" si="10"/>
        <v>32</v>
      </c>
      <c r="I88" s="98">
        <v>138</v>
      </c>
      <c r="J88" s="99">
        <f t="shared" si="11"/>
        <v>49</v>
      </c>
      <c r="K88" s="100">
        <f t="shared" si="7"/>
        <v>137</v>
      </c>
      <c r="L88" s="95">
        <f t="shared" si="12"/>
        <v>15</v>
      </c>
    </row>
    <row r="89" spans="1:12" x14ac:dyDescent="0.2">
      <c r="A89" s="32">
        <v>85</v>
      </c>
      <c r="B89" s="101" t="s">
        <v>219</v>
      </c>
      <c r="C89" s="62">
        <v>150</v>
      </c>
      <c r="D89" s="95">
        <f t="shared" si="8"/>
        <v>24</v>
      </c>
      <c r="E89" s="96">
        <v>141</v>
      </c>
      <c r="F89" s="95">
        <f t="shared" si="9"/>
        <v>86</v>
      </c>
      <c r="G89" s="97">
        <v>107</v>
      </c>
      <c r="H89" s="95">
        <f t="shared" si="10"/>
        <v>5</v>
      </c>
      <c r="I89" s="98">
        <v>138</v>
      </c>
      <c r="J89" s="99">
        <f t="shared" si="11"/>
        <v>49</v>
      </c>
      <c r="K89" s="100">
        <f t="shared" si="7"/>
        <v>134</v>
      </c>
      <c r="L89" s="95">
        <f t="shared" si="12"/>
        <v>66</v>
      </c>
    </row>
    <row r="90" spans="1:12" x14ac:dyDescent="0.2">
      <c r="A90" s="32">
        <v>86</v>
      </c>
      <c r="B90" s="101" t="s">
        <v>220</v>
      </c>
      <c r="C90" s="62">
        <v>149</v>
      </c>
      <c r="D90" s="95">
        <f t="shared" si="8"/>
        <v>47</v>
      </c>
      <c r="E90" s="96">
        <v>147</v>
      </c>
      <c r="F90" s="95">
        <f t="shared" si="9"/>
        <v>43</v>
      </c>
      <c r="G90" s="97">
        <v>106</v>
      </c>
      <c r="H90" s="95">
        <f t="shared" si="10"/>
        <v>32</v>
      </c>
      <c r="I90" s="98">
        <v>138</v>
      </c>
      <c r="J90" s="99">
        <f t="shared" si="11"/>
        <v>49</v>
      </c>
      <c r="K90" s="100">
        <f t="shared" si="7"/>
        <v>135</v>
      </c>
      <c r="L90" s="95">
        <f t="shared" si="12"/>
        <v>46</v>
      </c>
    </row>
    <row r="91" spans="1:12" x14ac:dyDescent="0.2">
      <c r="A91" s="32">
        <v>87</v>
      </c>
      <c r="B91" s="101" t="s">
        <v>221</v>
      </c>
      <c r="C91" s="62">
        <v>146</v>
      </c>
      <c r="D91" s="95">
        <f t="shared" si="8"/>
        <v>97</v>
      </c>
      <c r="E91" s="96">
        <v>143</v>
      </c>
      <c r="F91" s="95">
        <f t="shared" si="9"/>
        <v>80</v>
      </c>
      <c r="G91" s="97">
        <v>106</v>
      </c>
      <c r="H91" s="95">
        <f t="shared" si="10"/>
        <v>32</v>
      </c>
      <c r="I91" s="98">
        <v>137</v>
      </c>
      <c r="J91" s="99">
        <f t="shared" si="11"/>
        <v>72</v>
      </c>
      <c r="K91" s="100">
        <f t="shared" si="7"/>
        <v>133</v>
      </c>
      <c r="L91" s="95">
        <f t="shared" si="12"/>
        <v>88</v>
      </c>
    </row>
    <row r="92" spans="1:12" x14ac:dyDescent="0.2">
      <c r="A92" s="32">
        <v>88</v>
      </c>
      <c r="B92" s="103" t="s">
        <v>222</v>
      </c>
      <c r="C92" s="62">
        <v>149</v>
      </c>
      <c r="D92" s="95">
        <f t="shared" si="8"/>
        <v>47</v>
      </c>
      <c r="E92" s="96">
        <v>149</v>
      </c>
      <c r="F92" s="95">
        <f t="shared" si="9"/>
        <v>19</v>
      </c>
      <c r="G92" s="97">
        <v>106</v>
      </c>
      <c r="H92" s="95">
        <f t="shared" si="10"/>
        <v>32</v>
      </c>
      <c r="I92" s="98">
        <v>139</v>
      </c>
      <c r="J92" s="99">
        <f t="shared" si="11"/>
        <v>36</v>
      </c>
      <c r="K92" s="100">
        <f t="shared" si="7"/>
        <v>135.75</v>
      </c>
      <c r="L92" s="95">
        <f t="shared" si="12"/>
        <v>34</v>
      </c>
    </row>
    <row r="93" spans="1:12" x14ac:dyDescent="0.2">
      <c r="A93" s="32">
        <v>89</v>
      </c>
      <c r="B93" s="104" t="s">
        <v>223</v>
      </c>
      <c r="C93" s="62">
        <v>146</v>
      </c>
      <c r="D93" s="95">
        <f t="shared" si="8"/>
        <v>97</v>
      </c>
      <c r="E93" s="96">
        <v>147</v>
      </c>
      <c r="F93" s="95">
        <f t="shared" si="9"/>
        <v>43</v>
      </c>
      <c r="G93" s="97">
        <v>100</v>
      </c>
      <c r="H93" s="95">
        <f t="shared" si="10"/>
        <v>106</v>
      </c>
      <c r="I93" s="98">
        <v>136</v>
      </c>
      <c r="J93" s="99">
        <f t="shared" si="11"/>
        <v>99</v>
      </c>
      <c r="K93" s="100">
        <f t="shared" si="7"/>
        <v>132.25</v>
      </c>
      <c r="L93" s="95">
        <f t="shared" si="12"/>
        <v>100</v>
      </c>
    </row>
    <row r="94" spans="1:12" x14ac:dyDescent="0.2">
      <c r="A94" s="45">
        <v>90</v>
      </c>
      <c r="B94" s="105" t="s">
        <v>225</v>
      </c>
      <c r="C94" s="70">
        <v>152</v>
      </c>
      <c r="D94" s="106">
        <f t="shared" si="8"/>
        <v>5</v>
      </c>
      <c r="E94" s="107">
        <v>147</v>
      </c>
      <c r="F94" s="106">
        <f t="shared" si="9"/>
        <v>43</v>
      </c>
      <c r="G94" s="108">
        <v>107</v>
      </c>
      <c r="H94" s="106">
        <f t="shared" si="10"/>
        <v>5</v>
      </c>
      <c r="I94" s="109">
        <v>145</v>
      </c>
      <c r="J94" s="110">
        <f t="shared" si="11"/>
        <v>7</v>
      </c>
      <c r="K94" s="111">
        <f t="shared" si="7"/>
        <v>137.75</v>
      </c>
      <c r="L94" s="106">
        <f t="shared" si="12"/>
        <v>10</v>
      </c>
    </row>
    <row r="95" spans="1:12" x14ac:dyDescent="0.2">
      <c r="A95" s="28">
        <v>91</v>
      </c>
      <c r="B95" s="87" t="s">
        <v>227</v>
      </c>
      <c r="C95" s="57">
        <v>144</v>
      </c>
      <c r="D95" s="88">
        <f t="shared" si="8"/>
        <v>114</v>
      </c>
      <c r="E95" s="89">
        <v>139</v>
      </c>
      <c r="F95" s="88">
        <f t="shared" si="9"/>
        <v>109</v>
      </c>
      <c r="G95" s="90">
        <v>107</v>
      </c>
      <c r="H95" s="88">
        <f t="shared" si="10"/>
        <v>5</v>
      </c>
      <c r="I95" s="91">
        <v>136</v>
      </c>
      <c r="J95" s="92">
        <f t="shared" si="11"/>
        <v>99</v>
      </c>
      <c r="K95" s="93">
        <f t="shared" si="7"/>
        <v>131.5</v>
      </c>
      <c r="L95" s="88">
        <f t="shared" si="12"/>
        <v>109</v>
      </c>
    </row>
    <row r="96" spans="1:12" x14ac:dyDescent="0.2">
      <c r="A96" s="32">
        <v>92</v>
      </c>
      <c r="B96" s="94" t="s">
        <v>228</v>
      </c>
      <c r="C96" s="62">
        <v>150</v>
      </c>
      <c r="D96" s="95">
        <f t="shared" si="8"/>
        <v>24</v>
      </c>
      <c r="E96" s="96">
        <v>145</v>
      </c>
      <c r="F96" s="95">
        <f t="shared" si="9"/>
        <v>69</v>
      </c>
      <c r="G96" s="97">
        <v>102</v>
      </c>
      <c r="H96" s="95">
        <f t="shared" si="10"/>
        <v>94</v>
      </c>
      <c r="I96" s="98">
        <v>138</v>
      </c>
      <c r="J96" s="99">
        <f t="shared" si="11"/>
        <v>49</v>
      </c>
      <c r="K96" s="100">
        <f t="shared" si="7"/>
        <v>133.75</v>
      </c>
      <c r="L96" s="95">
        <f t="shared" si="12"/>
        <v>72</v>
      </c>
    </row>
    <row r="97" spans="1:12" x14ac:dyDescent="0.2">
      <c r="A97" s="32">
        <v>93</v>
      </c>
      <c r="B97" s="101" t="s">
        <v>230</v>
      </c>
      <c r="C97" s="62">
        <v>150</v>
      </c>
      <c r="D97" s="95">
        <f t="shared" si="8"/>
        <v>24</v>
      </c>
      <c r="E97" s="96">
        <v>141</v>
      </c>
      <c r="F97" s="95">
        <f t="shared" si="9"/>
        <v>86</v>
      </c>
      <c r="G97" s="97">
        <v>105</v>
      </c>
      <c r="H97" s="95">
        <f t="shared" si="10"/>
        <v>67</v>
      </c>
      <c r="I97" s="98">
        <v>141</v>
      </c>
      <c r="J97" s="99">
        <f t="shared" si="11"/>
        <v>27</v>
      </c>
      <c r="K97" s="100">
        <f t="shared" si="7"/>
        <v>134.25</v>
      </c>
      <c r="L97" s="95">
        <f t="shared" si="12"/>
        <v>61</v>
      </c>
    </row>
    <row r="98" spans="1:12" x14ac:dyDescent="0.2">
      <c r="A98" s="32">
        <v>94</v>
      </c>
      <c r="B98" s="101" t="s">
        <v>232</v>
      </c>
      <c r="C98" s="62">
        <v>148</v>
      </c>
      <c r="D98" s="95">
        <f t="shared" si="8"/>
        <v>77</v>
      </c>
      <c r="E98" s="96">
        <v>141</v>
      </c>
      <c r="F98" s="95">
        <f t="shared" si="9"/>
        <v>86</v>
      </c>
      <c r="G98" s="97">
        <v>96</v>
      </c>
      <c r="H98" s="95">
        <f t="shared" si="10"/>
        <v>121</v>
      </c>
      <c r="I98" s="98">
        <v>139</v>
      </c>
      <c r="J98" s="99">
        <f t="shared" si="11"/>
        <v>36</v>
      </c>
      <c r="K98" s="100">
        <f t="shared" si="7"/>
        <v>131</v>
      </c>
      <c r="L98" s="95">
        <f t="shared" si="12"/>
        <v>113</v>
      </c>
    </row>
    <row r="99" spans="1:12" x14ac:dyDescent="0.2">
      <c r="A99" s="32">
        <v>95</v>
      </c>
      <c r="B99" s="101" t="s">
        <v>233</v>
      </c>
      <c r="C99" s="62">
        <v>142</v>
      </c>
      <c r="D99" s="95">
        <f t="shared" si="8"/>
        <v>125</v>
      </c>
      <c r="E99" s="96">
        <v>149</v>
      </c>
      <c r="F99" s="95">
        <f t="shared" si="9"/>
        <v>19</v>
      </c>
      <c r="G99" s="97">
        <v>105</v>
      </c>
      <c r="H99" s="95">
        <f t="shared" si="10"/>
        <v>67</v>
      </c>
      <c r="I99" s="98">
        <v>137</v>
      </c>
      <c r="J99" s="99">
        <f t="shared" si="11"/>
        <v>72</v>
      </c>
      <c r="K99" s="100">
        <f t="shared" si="7"/>
        <v>133.25</v>
      </c>
      <c r="L99" s="95">
        <f t="shared" si="12"/>
        <v>80</v>
      </c>
    </row>
    <row r="100" spans="1:12" x14ac:dyDescent="0.2">
      <c r="A100" s="32">
        <v>96</v>
      </c>
      <c r="B100" s="101" t="s">
        <v>235</v>
      </c>
      <c r="C100" s="62">
        <v>150</v>
      </c>
      <c r="D100" s="95">
        <f t="shared" si="8"/>
        <v>24</v>
      </c>
      <c r="E100" s="96">
        <v>145</v>
      </c>
      <c r="F100" s="95">
        <f t="shared" si="9"/>
        <v>69</v>
      </c>
      <c r="G100" s="97">
        <v>107</v>
      </c>
      <c r="H100" s="95">
        <f t="shared" si="10"/>
        <v>5</v>
      </c>
      <c r="I100" s="98">
        <v>139</v>
      </c>
      <c r="J100" s="99">
        <f t="shared" si="11"/>
        <v>36</v>
      </c>
      <c r="K100" s="100">
        <f t="shared" si="7"/>
        <v>135.25</v>
      </c>
      <c r="L100" s="95">
        <f t="shared" si="12"/>
        <v>40</v>
      </c>
    </row>
    <row r="101" spans="1:12" x14ac:dyDescent="0.2">
      <c r="A101" s="32">
        <v>97</v>
      </c>
      <c r="B101" s="101" t="s">
        <v>236</v>
      </c>
      <c r="C101" s="62">
        <v>144</v>
      </c>
      <c r="D101" s="95">
        <f t="shared" si="8"/>
        <v>114</v>
      </c>
      <c r="E101" s="96">
        <v>149</v>
      </c>
      <c r="F101" s="95">
        <f t="shared" si="9"/>
        <v>19</v>
      </c>
      <c r="G101" s="97">
        <v>100</v>
      </c>
      <c r="H101" s="95">
        <f t="shared" si="10"/>
        <v>106</v>
      </c>
      <c r="I101" s="98">
        <v>136</v>
      </c>
      <c r="J101" s="99">
        <f t="shared" si="11"/>
        <v>99</v>
      </c>
      <c r="K101" s="100">
        <f t="shared" ref="K101:K129" si="13">(AVERAGE(C101,E101,G101,I101))</f>
        <v>132.25</v>
      </c>
      <c r="L101" s="95">
        <f t="shared" si="12"/>
        <v>100</v>
      </c>
    </row>
    <row r="102" spans="1:12" x14ac:dyDescent="0.2">
      <c r="A102" s="32">
        <v>98</v>
      </c>
      <c r="B102" s="103" t="s">
        <v>238</v>
      </c>
      <c r="C102" s="62">
        <v>147</v>
      </c>
      <c r="D102" s="95">
        <f t="shared" si="8"/>
        <v>89</v>
      </c>
      <c r="E102" s="96">
        <v>149</v>
      </c>
      <c r="F102" s="95">
        <f t="shared" si="9"/>
        <v>19</v>
      </c>
      <c r="G102" s="97">
        <v>100</v>
      </c>
      <c r="H102" s="95">
        <f t="shared" si="10"/>
        <v>106</v>
      </c>
      <c r="I102" s="98">
        <v>137</v>
      </c>
      <c r="J102" s="99">
        <f t="shared" si="11"/>
        <v>72</v>
      </c>
      <c r="K102" s="100">
        <f t="shared" si="13"/>
        <v>133.25</v>
      </c>
      <c r="L102" s="95">
        <f t="shared" si="12"/>
        <v>80</v>
      </c>
    </row>
    <row r="103" spans="1:12" x14ac:dyDescent="0.2">
      <c r="A103" s="32">
        <v>99</v>
      </c>
      <c r="B103" s="104" t="s">
        <v>239</v>
      </c>
      <c r="C103" s="62">
        <v>148</v>
      </c>
      <c r="D103" s="95">
        <f t="shared" si="8"/>
        <v>77</v>
      </c>
      <c r="E103" s="96">
        <v>147</v>
      </c>
      <c r="F103" s="95">
        <f t="shared" si="9"/>
        <v>43</v>
      </c>
      <c r="G103" s="97">
        <v>106</v>
      </c>
      <c r="H103" s="95">
        <f t="shared" si="10"/>
        <v>32</v>
      </c>
      <c r="I103" s="98">
        <v>137</v>
      </c>
      <c r="J103" s="99">
        <f t="shared" si="11"/>
        <v>72</v>
      </c>
      <c r="K103" s="100">
        <f t="shared" si="13"/>
        <v>134.5</v>
      </c>
      <c r="L103" s="95">
        <f t="shared" si="12"/>
        <v>55</v>
      </c>
    </row>
    <row r="104" spans="1:12" x14ac:dyDescent="0.2">
      <c r="A104" s="45">
        <v>100</v>
      </c>
      <c r="B104" s="105" t="s">
        <v>240</v>
      </c>
      <c r="C104" s="70">
        <v>148</v>
      </c>
      <c r="D104" s="106">
        <f t="shared" si="8"/>
        <v>77</v>
      </c>
      <c r="E104" s="107">
        <v>147</v>
      </c>
      <c r="F104" s="106">
        <f t="shared" si="9"/>
        <v>43</v>
      </c>
      <c r="G104" s="108">
        <v>106</v>
      </c>
      <c r="H104" s="106">
        <f t="shared" si="10"/>
        <v>32</v>
      </c>
      <c r="I104" s="109">
        <v>137</v>
      </c>
      <c r="J104" s="110">
        <f t="shared" si="11"/>
        <v>72</v>
      </c>
      <c r="K104" s="111">
        <f t="shared" si="13"/>
        <v>134.5</v>
      </c>
      <c r="L104" s="106">
        <f t="shared" si="12"/>
        <v>55</v>
      </c>
    </row>
    <row r="105" spans="1:12" x14ac:dyDescent="0.2">
      <c r="A105" s="28">
        <v>101</v>
      </c>
      <c r="B105" s="87" t="s">
        <v>241</v>
      </c>
      <c r="C105" s="57">
        <v>144</v>
      </c>
      <c r="D105" s="88">
        <f t="shared" si="8"/>
        <v>114</v>
      </c>
      <c r="E105" s="89">
        <v>149</v>
      </c>
      <c r="F105" s="88">
        <f t="shared" si="9"/>
        <v>19</v>
      </c>
      <c r="G105" s="90">
        <v>105</v>
      </c>
      <c r="H105" s="88">
        <f t="shared" si="10"/>
        <v>67</v>
      </c>
      <c r="I105" s="91">
        <v>138</v>
      </c>
      <c r="J105" s="92">
        <f t="shared" si="11"/>
        <v>49</v>
      </c>
      <c r="K105" s="93">
        <f t="shared" si="13"/>
        <v>134</v>
      </c>
      <c r="L105" s="88">
        <f t="shared" si="12"/>
        <v>66</v>
      </c>
    </row>
    <row r="106" spans="1:12" x14ac:dyDescent="0.2">
      <c r="A106" s="32">
        <v>102</v>
      </c>
      <c r="B106" s="94" t="s">
        <v>243</v>
      </c>
      <c r="C106" s="62">
        <v>146</v>
      </c>
      <c r="D106" s="95">
        <f t="shared" si="8"/>
        <v>97</v>
      </c>
      <c r="E106" s="96">
        <v>149</v>
      </c>
      <c r="F106" s="95">
        <f t="shared" si="9"/>
        <v>19</v>
      </c>
      <c r="G106" s="97">
        <v>106</v>
      </c>
      <c r="H106" s="95">
        <f t="shared" si="10"/>
        <v>32</v>
      </c>
      <c r="I106" s="98">
        <v>138</v>
      </c>
      <c r="J106" s="99">
        <f t="shared" si="11"/>
        <v>49</v>
      </c>
      <c r="K106" s="100">
        <f t="shared" si="13"/>
        <v>134.75</v>
      </c>
      <c r="L106" s="95">
        <f t="shared" si="12"/>
        <v>51</v>
      </c>
    </row>
    <row r="107" spans="1:12" x14ac:dyDescent="0.2">
      <c r="A107" s="32">
        <v>103</v>
      </c>
      <c r="B107" s="101" t="s">
        <v>246</v>
      </c>
      <c r="C107" s="62">
        <v>149</v>
      </c>
      <c r="D107" s="95">
        <f t="shared" si="8"/>
        <v>47</v>
      </c>
      <c r="E107" s="96">
        <v>147</v>
      </c>
      <c r="F107" s="95">
        <f t="shared" si="9"/>
        <v>43</v>
      </c>
      <c r="G107" s="97">
        <v>105</v>
      </c>
      <c r="H107" s="95">
        <f t="shared" si="10"/>
        <v>67</v>
      </c>
      <c r="I107" s="98">
        <v>136</v>
      </c>
      <c r="J107" s="99">
        <f t="shared" si="11"/>
        <v>99</v>
      </c>
      <c r="K107" s="100">
        <f t="shared" si="13"/>
        <v>134.25</v>
      </c>
      <c r="L107" s="95">
        <f t="shared" si="12"/>
        <v>61</v>
      </c>
    </row>
    <row r="108" spans="1:12" x14ac:dyDescent="0.2">
      <c r="A108" s="32">
        <v>104</v>
      </c>
      <c r="B108" s="101" t="s">
        <v>249</v>
      </c>
      <c r="C108" s="62">
        <v>146</v>
      </c>
      <c r="D108" s="95">
        <f t="shared" si="8"/>
        <v>97</v>
      </c>
      <c r="E108" s="96">
        <v>147</v>
      </c>
      <c r="F108" s="95">
        <f t="shared" si="9"/>
        <v>43</v>
      </c>
      <c r="G108" s="97">
        <v>107</v>
      </c>
      <c r="H108" s="95">
        <f t="shared" si="10"/>
        <v>5</v>
      </c>
      <c r="I108" s="98">
        <v>137</v>
      </c>
      <c r="J108" s="99">
        <f t="shared" si="11"/>
        <v>72</v>
      </c>
      <c r="K108" s="100">
        <f t="shared" si="13"/>
        <v>134.25</v>
      </c>
      <c r="L108" s="95">
        <f t="shared" si="12"/>
        <v>61</v>
      </c>
    </row>
    <row r="109" spans="1:12" x14ac:dyDescent="0.2">
      <c r="A109" s="32">
        <v>105</v>
      </c>
      <c r="B109" s="101" t="s">
        <v>252</v>
      </c>
      <c r="C109" s="62">
        <v>147</v>
      </c>
      <c r="D109" s="95">
        <f t="shared" si="8"/>
        <v>89</v>
      </c>
      <c r="E109" s="96">
        <v>139</v>
      </c>
      <c r="F109" s="95">
        <f t="shared" si="9"/>
        <v>109</v>
      </c>
      <c r="G109" s="97">
        <v>102</v>
      </c>
      <c r="H109" s="95">
        <f t="shared" si="10"/>
        <v>94</v>
      </c>
      <c r="I109" s="98">
        <v>136</v>
      </c>
      <c r="J109" s="99">
        <f t="shared" si="11"/>
        <v>99</v>
      </c>
      <c r="K109" s="100">
        <f t="shared" si="13"/>
        <v>131</v>
      </c>
      <c r="L109" s="95">
        <f t="shared" si="12"/>
        <v>113</v>
      </c>
    </row>
    <row r="110" spans="1:12" x14ac:dyDescent="0.2">
      <c r="A110" s="32">
        <v>106</v>
      </c>
      <c r="B110" s="101" t="s">
        <v>255</v>
      </c>
      <c r="C110" s="62">
        <v>147</v>
      </c>
      <c r="D110" s="95">
        <f t="shared" si="8"/>
        <v>89</v>
      </c>
      <c r="E110" s="96">
        <v>139</v>
      </c>
      <c r="F110" s="95">
        <f t="shared" si="9"/>
        <v>109</v>
      </c>
      <c r="G110" s="97">
        <v>102</v>
      </c>
      <c r="H110" s="95">
        <f t="shared" si="10"/>
        <v>94</v>
      </c>
      <c r="I110" s="98">
        <v>134</v>
      </c>
      <c r="J110" s="99">
        <f t="shared" si="11"/>
        <v>122</v>
      </c>
      <c r="K110" s="100">
        <f t="shared" si="13"/>
        <v>130.5</v>
      </c>
      <c r="L110" s="95">
        <f t="shared" si="12"/>
        <v>118</v>
      </c>
    </row>
    <row r="111" spans="1:12" x14ac:dyDescent="0.2">
      <c r="A111" s="32">
        <v>107</v>
      </c>
      <c r="B111" s="101" t="s">
        <v>258</v>
      </c>
      <c r="C111" s="62">
        <v>144</v>
      </c>
      <c r="D111" s="95">
        <f t="shared" si="8"/>
        <v>114</v>
      </c>
      <c r="E111" s="96">
        <v>139</v>
      </c>
      <c r="F111" s="95">
        <f t="shared" si="9"/>
        <v>109</v>
      </c>
      <c r="G111" s="97">
        <v>102</v>
      </c>
      <c r="H111" s="95">
        <f t="shared" si="10"/>
        <v>94</v>
      </c>
      <c r="I111" s="98">
        <v>135</v>
      </c>
      <c r="J111" s="99">
        <f t="shared" si="11"/>
        <v>116</v>
      </c>
      <c r="K111" s="100">
        <f t="shared" si="13"/>
        <v>130</v>
      </c>
      <c r="L111" s="95">
        <f t="shared" si="12"/>
        <v>122</v>
      </c>
    </row>
    <row r="112" spans="1:12" x14ac:dyDescent="0.2">
      <c r="A112" s="32">
        <v>108</v>
      </c>
      <c r="B112" s="103" t="s">
        <v>260</v>
      </c>
      <c r="C112" s="62">
        <v>146</v>
      </c>
      <c r="D112" s="95">
        <f t="shared" si="8"/>
        <v>97</v>
      </c>
      <c r="E112" s="96">
        <v>139</v>
      </c>
      <c r="F112" s="95">
        <f t="shared" si="9"/>
        <v>109</v>
      </c>
      <c r="G112" s="97">
        <v>102</v>
      </c>
      <c r="H112" s="95">
        <f t="shared" si="10"/>
        <v>94</v>
      </c>
      <c r="I112" s="98">
        <v>134</v>
      </c>
      <c r="J112" s="99">
        <f t="shared" si="11"/>
        <v>122</v>
      </c>
      <c r="K112" s="100">
        <f t="shared" si="13"/>
        <v>130.25</v>
      </c>
      <c r="L112" s="95">
        <f t="shared" si="12"/>
        <v>119</v>
      </c>
    </row>
    <row r="113" spans="1:12" x14ac:dyDescent="0.2">
      <c r="A113" s="32">
        <v>109</v>
      </c>
      <c r="B113" s="104" t="s">
        <v>262</v>
      </c>
      <c r="C113" s="62">
        <v>148</v>
      </c>
      <c r="D113" s="95">
        <f t="shared" si="8"/>
        <v>77</v>
      </c>
      <c r="E113" s="96">
        <v>141</v>
      </c>
      <c r="F113" s="95">
        <f t="shared" si="9"/>
        <v>86</v>
      </c>
      <c r="G113" s="97">
        <v>107</v>
      </c>
      <c r="H113" s="95">
        <f t="shared" si="10"/>
        <v>5</v>
      </c>
      <c r="I113" s="98">
        <v>136</v>
      </c>
      <c r="J113" s="99">
        <f t="shared" si="11"/>
        <v>99</v>
      </c>
      <c r="K113" s="100">
        <f t="shared" si="13"/>
        <v>133</v>
      </c>
      <c r="L113" s="95">
        <f t="shared" si="12"/>
        <v>88</v>
      </c>
    </row>
    <row r="114" spans="1:12" x14ac:dyDescent="0.2">
      <c r="A114" s="45">
        <v>110</v>
      </c>
      <c r="B114" s="105" t="s">
        <v>153</v>
      </c>
      <c r="C114" s="70">
        <v>149</v>
      </c>
      <c r="D114" s="106">
        <f t="shared" si="8"/>
        <v>47</v>
      </c>
      <c r="E114" s="107">
        <v>141</v>
      </c>
      <c r="F114" s="106">
        <f t="shared" si="9"/>
        <v>86</v>
      </c>
      <c r="G114" s="108">
        <v>107</v>
      </c>
      <c r="H114" s="106">
        <f t="shared" si="10"/>
        <v>5</v>
      </c>
      <c r="I114" s="109">
        <v>135</v>
      </c>
      <c r="J114" s="110">
        <f t="shared" si="11"/>
        <v>116</v>
      </c>
      <c r="K114" s="111">
        <f t="shared" si="13"/>
        <v>133</v>
      </c>
      <c r="L114" s="106">
        <f t="shared" si="12"/>
        <v>88</v>
      </c>
    </row>
    <row r="115" spans="1:12" x14ac:dyDescent="0.2">
      <c r="A115" s="28">
        <v>111</v>
      </c>
      <c r="B115" s="87" t="s">
        <v>264</v>
      </c>
      <c r="C115" s="57">
        <v>150</v>
      </c>
      <c r="D115" s="88">
        <f t="shared" si="8"/>
        <v>24</v>
      </c>
      <c r="E115" s="89">
        <v>150</v>
      </c>
      <c r="F115" s="88">
        <f t="shared" si="9"/>
        <v>16</v>
      </c>
      <c r="G115" s="90">
        <v>102</v>
      </c>
      <c r="H115" s="88">
        <f t="shared" si="10"/>
        <v>94</v>
      </c>
      <c r="I115" s="91">
        <v>139</v>
      </c>
      <c r="J115" s="92">
        <f t="shared" si="11"/>
        <v>36</v>
      </c>
      <c r="K115" s="93">
        <f t="shared" si="13"/>
        <v>135.25</v>
      </c>
      <c r="L115" s="88">
        <f t="shared" si="12"/>
        <v>40</v>
      </c>
    </row>
    <row r="116" spans="1:12" x14ac:dyDescent="0.2">
      <c r="A116" s="32">
        <v>112</v>
      </c>
      <c r="B116" s="94" t="s">
        <v>267</v>
      </c>
      <c r="C116" s="62">
        <v>149</v>
      </c>
      <c r="D116" s="95">
        <f t="shared" si="8"/>
        <v>47</v>
      </c>
      <c r="E116" s="96">
        <v>145</v>
      </c>
      <c r="F116" s="95">
        <f t="shared" si="9"/>
        <v>69</v>
      </c>
      <c r="G116" s="97">
        <v>102</v>
      </c>
      <c r="H116" s="95">
        <f t="shared" si="10"/>
        <v>94</v>
      </c>
      <c r="I116" s="98">
        <v>137</v>
      </c>
      <c r="J116" s="99">
        <f t="shared" si="11"/>
        <v>72</v>
      </c>
      <c r="K116" s="100">
        <f t="shared" si="13"/>
        <v>133.25</v>
      </c>
      <c r="L116" s="95">
        <f t="shared" si="12"/>
        <v>80</v>
      </c>
    </row>
    <row r="117" spans="1:12" x14ac:dyDescent="0.2">
      <c r="A117" s="32">
        <v>113</v>
      </c>
      <c r="B117" s="101" t="s">
        <v>270</v>
      </c>
      <c r="C117" s="62">
        <v>149</v>
      </c>
      <c r="D117" s="95">
        <f t="shared" si="8"/>
        <v>47</v>
      </c>
      <c r="E117" s="96">
        <v>145</v>
      </c>
      <c r="F117" s="95">
        <f t="shared" si="9"/>
        <v>69</v>
      </c>
      <c r="G117" s="97">
        <v>100</v>
      </c>
      <c r="H117" s="95">
        <f t="shared" si="10"/>
        <v>106</v>
      </c>
      <c r="I117" s="98">
        <v>138</v>
      </c>
      <c r="J117" s="99">
        <f t="shared" si="11"/>
        <v>49</v>
      </c>
      <c r="K117" s="100">
        <f t="shared" si="13"/>
        <v>133</v>
      </c>
      <c r="L117" s="95">
        <f t="shared" si="12"/>
        <v>88</v>
      </c>
    </row>
    <row r="118" spans="1:12" x14ac:dyDescent="0.2">
      <c r="A118" s="32">
        <v>114</v>
      </c>
      <c r="B118" s="101" t="s">
        <v>272</v>
      </c>
      <c r="C118" s="62">
        <v>148</v>
      </c>
      <c r="D118" s="95">
        <f t="shared" si="8"/>
        <v>77</v>
      </c>
      <c r="E118" s="96">
        <v>150</v>
      </c>
      <c r="F118" s="95">
        <f t="shared" si="9"/>
        <v>16</v>
      </c>
      <c r="G118" s="97">
        <v>103</v>
      </c>
      <c r="H118" s="95">
        <f t="shared" si="10"/>
        <v>92</v>
      </c>
      <c r="I118" s="98">
        <v>137</v>
      </c>
      <c r="J118" s="99">
        <f t="shared" si="11"/>
        <v>72</v>
      </c>
      <c r="K118" s="100">
        <f t="shared" si="13"/>
        <v>134.5</v>
      </c>
      <c r="L118" s="95">
        <f t="shared" si="12"/>
        <v>55</v>
      </c>
    </row>
    <row r="119" spans="1:12" x14ac:dyDescent="0.2">
      <c r="A119" s="32">
        <v>115</v>
      </c>
      <c r="B119" s="101" t="s">
        <v>274</v>
      </c>
      <c r="C119" s="62">
        <v>145</v>
      </c>
      <c r="D119" s="95">
        <f t="shared" si="8"/>
        <v>108</v>
      </c>
      <c r="E119" s="96">
        <v>149</v>
      </c>
      <c r="F119" s="95">
        <f t="shared" si="9"/>
        <v>19</v>
      </c>
      <c r="G119" s="97">
        <v>107</v>
      </c>
      <c r="H119" s="95">
        <f t="shared" si="10"/>
        <v>5</v>
      </c>
      <c r="I119" s="98">
        <v>137</v>
      </c>
      <c r="J119" s="99">
        <f t="shared" si="11"/>
        <v>72</v>
      </c>
      <c r="K119" s="100">
        <f t="shared" si="13"/>
        <v>134.5</v>
      </c>
      <c r="L119" s="95">
        <f t="shared" si="12"/>
        <v>55</v>
      </c>
    </row>
    <row r="120" spans="1:12" x14ac:dyDescent="0.2">
      <c r="A120" s="32">
        <v>116</v>
      </c>
      <c r="B120" s="101" t="s">
        <v>276</v>
      </c>
      <c r="C120" s="62">
        <v>150</v>
      </c>
      <c r="D120" s="95">
        <f t="shared" si="8"/>
        <v>24</v>
      </c>
      <c r="E120" s="96">
        <v>151</v>
      </c>
      <c r="F120" s="95">
        <f t="shared" si="9"/>
        <v>10</v>
      </c>
      <c r="G120" s="97">
        <v>106</v>
      </c>
      <c r="H120" s="95">
        <f t="shared" si="10"/>
        <v>32</v>
      </c>
      <c r="I120" s="98">
        <v>141</v>
      </c>
      <c r="J120" s="99">
        <f t="shared" si="11"/>
        <v>27</v>
      </c>
      <c r="K120" s="100">
        <f t="shared" si="13"/>
        <v>137</v>
      </c>
      <c r="L120" s="95">
        <f t="shared" si="12"/>
        <v>15</v>
      </c>
    </row>
    <row r="121" spans="1:12" x14ac:dyDescent="0.2">
      <c r="A121" s="32">
        <v>117</v>
      </c>
      <c r="B121" s="101" t="s">
        <v>278</v>
      </c>
      <c r="C121" s="62">
        <v>149</v>
      </c>
      <c r="D121" s="95">
        <f t="shared" si="8"/>
        <v>47</v>
      </c>
      <c r="E121" s="96">
        <v>149</v>
      </c>
      <c r="F121" s="95">
        <f t="shared" si="9"/>
        <v>19</v>
      </c>
      <c r="G121" s="97">
        <v>106</v>
      </c>
      <c r="H121" s="95">
        <f t="shared" si="10"/>
        <v>32</v>
      </c>
      <c r="I121" s="98">
        <v>137</v>
      </c>
      <c r="J121" s="99">
        <f t="shared" si="11"/>
        <v>72</v>
      </c>
      <c r="K121" s="100">
        <f t="shared" si="13"/>
        <v>135.25</v>
      </c>
      <c r="L121" s="95">
        <f t="shared" si="12"/>
        <v>40</v>
      </c>
    </row>
    <row r="122" spans="1:12" x14ac:dyDescent="0.2">
      <c r="A122" s="32">
        <v>118</v>
      </c>
      <c r="B122" s="103" t="s">
        <v>282</v>
      </c>
      <c r="C122" s="62">
        <v>145</v>
      </c>
      <c r="D122" s="95">
        <f t="shared" si="8"/>
        <v>108</v>
      </c>
      <c r="E122" s="96">
        <v>139</v>
      </c>
      <c r="F122" s="95">
        <f t="shared" si="9"/>
        <v>109</v>
      </c>
      <c r="G122" s="97">
        <v>105</v>
      </c>
      <c r="H122" s="95">
        <f t="shared" si="10"/>
        <v>67</v>
      </c>
      <c r="I122" s="98">
        <v>138</v>
      </c>
      <c r="J122" s="99">
        <f t="shared" si="11"/>
        <v>49</v>
      </c>
      <c r="K122" s="100">
        <f t="shared" si="13"/>
        <v>131.75</v>
      </c>
      <c r="L122" s="95">
        <f t="shared" si="12"/>
        <v>104</v>
      </c>
    </row>
    <row r="123" spans="1:12" x14ac:dyDescent="0.2">
      <c r="A123" s="32">
        <v>119</v>
      </c>
      <c r="B123" s="104" t="s">
        <v>285</v>
      </c>
      <c r="C123" s="62">
        <v>154</v>
      </c>
      <c r="D123" s="95">
        <f t="shared" si="8"/>
        <v>2</v>
      </c>
      <c r="E123" s="96">
        <v>152</v>
      </c>
      <c r="F123" s="95">
        <f t="shared" si="9"/>
        <v>6</v>
      </c>
      <c r="G123" s="97">
        <v>107</v>
      </c>
      <c r="H123" s="95">
        <f t="shared" si="10"/>
        <v>5</v>
      </c>
      <c r="I123" s="98">
        <v>147</v>
      </c>
      <c r="J123" s="99">
        <f t="shared" si="11"/>
        <v>2</v>
      </c>
      <c r="K123" s="100">
        <f t="shared" si="13"/>
        <v>140</v>
      </c>
      <c r="L123" s="95">
        <f t="shared" si="12"/>
        <v>2</v>
      </c>
    </row>
    <row r="124" spans="1:12" x14ac:dyDescent="0.2">
      <c r="A124" s="45">
        <v>120</v>
      </c>
      <c r="B124" s="105" t="s">
        <v>289</v>
      </c>
      <c r="C124" s="70">
        <v>149</v>
      </c>
      <c r="D124" s="106">
        <f t="shared" si="8"/>
        <v>47</v>
      </c>
      <c r="E124" s="107">
        <v>145</v>
      </c>
      <c r="F124" s="106">
        <f t="shared" si="9"/>
        <v>69</v>
      </c>
      <c r="G124" s="108">
        <v>107</v>
      </c>
      <c r="H124" s="106">
        <f t="shared" si="10"/>
        <v>5</v>
      </c>
      <c r="I124" s="109">
        <v>139</v>
      </c>
      <c r="J124" s="110">
        <f t="shared" si="11"/>
        <v>36</v>
      </c>
      <c r="K124" s="111">
        <f t="shared" si="13"/>
        <v>135</v>
      </c>
      <c r="L124" s="106">
        <f t="shared" si="12"/>
        <v>46</v>
      </c>
    </row>
    <row r="125" spans="1:12" x14ac:dyDescent="0.2">
      <c r="A125" s="28">
        <v>121</v>
      </c>
      <c r="B125" s="87" t="s">
        <v>293</v>
      </c>
      <c r="C125" s="57">
        <v>143</v>
      </c>
      <c r="D125" s="88">
        <f t="shared" si="8"/>
        <v>122</v>
      </c>
      <c r="E125" s="89">
        <v>139</v>
      </c>
      <c r="F125" s="88">
        <f t="shared" si="9"/>
        <v>109</v>
      </c>
      <c r="G125" s="90">
        <v>102</v>
      </c>
      <c r="H125" s="88">
        <f t="shared" si="10"/>
        <v>94</v>
      </c>
      <c r="I125" s="91">
        <v>136</v>
      </c>
      <c r="J125" s="92">
        <f t="shared" si="11"/>
        <v>99</v>
      </c>
      <c r="K125" s="93">
        <f t="shared" si="13"/>
        <v>130</v>
      </c>
      <c r="L125" s="88">
        <f t="shared" si="12"/>
        <v>122</v>
      </c>
    </row>
    <row r="126" spans="1:12" x14ac:dyDescent="0.2">
      <c r="A126" s="32">
        <v>122</v>
      </c>
      <c r="B126" s="94" t="s">
        <v>297</v>
      </c>
      <c r="C126" s="62">
        <v>143</v>
      </c>
      <c r="D126" s="95">
        <f t="shared" si="8"/>
        <v>122</v>
      </c>
      <c r="E126" s="96">
        <v>141</v>
      </c>
      <c r="F126" s="95">
        <f t="shared" si="9"/>
        <v>86</v>
      </c>
      <c r="G126" s="97">
        <v>105</v>
      </c>
      <c r="H126" s="95">
        <f t="shared" si="10"/>
        <v>67</v>
      </c>
      <c r="I126" s="98">
        <v>137</v>
      </c>
      <c r="J126" s="99">
        <f t="shared" si="11"/>
        <v>72</v>
      </c>
      <c r="K126" s="100">
        <f t="shared" si="13"/>
        <v>131.5</v>
      </c>
      <c r="L126" s="95">
        <f t="shared" si="12"/>
        <v>109</v>
      </c>
    </row>
    <row r="127" spans="1:12" x14ac:dyDescent="0.2">
      <c r="A127" s="32">
        <v>123</v>
      </c>
      <c r="B127" s="101" t="s">
        <v>299</v>
      </c>
      <c r="C127" s="62">
        <v>148</v>
      </c>
      <c r="D127" s="95">
        <f t="shared" si="8"/>
        <v>77</v>
      </c>
      <c r="E127" s="96">
        <v>141</v>
      </c>
      <c r="F127" s="95">
        <f t="shared" si="9"/>
        <v>86</v>
      </c>
      <c r="G127" s="97">
        <v>107</v>
      </c>
      <c r="H127" s="95">
        <f t="shared" si="10"/>
        <v>5</v>
      </c>
      <c r="I127" s="98">
        <v>138</v>
      </c>
      <c r="J127" s="99">
        <f t="shared" si="11"/>
        <v>49</v>
      </c>
      <c r="K127" s="100">
        <f t="shared" si="13"/>
        <v>133.5</v>
      </c>
      <c r="L127" s="95">
        <f t="shared" si="12"/>
        <v>77</v>
      </c>
    </row>
    <row r="128" spans="1:12" x14ac:dyDescent="0.2">
      <c r="A128" s="32">
        <v>124</v>
      </c>
      <c r="B128" s="101" t="s">
        <v>302</v>
      </c>
      <c r="C128" s="62">
        <v>146</v>
      </c>
      <c r="D128" s="95">
        <f t="shared" si="8"/>
        <v>97</v>
      </c>
      <c r="E128" s="96">
        <v>141</v>
      </c>
      <c r="F128" s="95">
        <f t="shared" si="9"/>
        <v>86</v>
      </c>
      <c r="G128" s="97">
        <v>107</v>
      </c>
      <c r="H128" s="95">
        <f t="shared" si="10"/>
        <v>5</v>
      </c>
      <c r="I128" s="98">
        <v>136</v>
      </c>
      <c r="J128" s="99">
        <f t="shared" si="11"/>
        <v>99</v>
      </c>
      <c r="K128" s="100">
        <f t="shared" si="13"/>
        <v>132.5</v>
      </c>
      <c r="L128" s="95">
        <f t="shared" si="12"/>
        <v>97</v>
      </c>
    </row>
    <row r="129" spans="1:12" x14ac:dyDescent="0.2">
      <c r="A129" s="45">
        <v>125</v>
      </c>
      <c r="B129" s="105" t="s">
        <v>303</v>
      </c>
      <c r="C129" s="70">
        <v>148</v>
      </c>
      <c r="D129" s="106">
        <f t="shared" si="8"/>
        <v>77</v>
      </c>
      <c r="E129" s="96">
        <v>147</v>
      </c>
      <c r="F129" s="95">
        <f t="shared" si="9"/>
        <v>43</v>
      </c>
      <c r="G129" s="108">
        <v>107</v>
      </c>
      <c r="H129" s="106">
        <f t="shared" si="10"/>
        <v>5</v>
      </c>
      <c r="I129" s="109">
        <v>138</v>
      </c>
      <c r="J129" s="110">
        <f t="shared" si="11"/>
        <v>49</v>
      </c>
      <c r="K129" s="100">
        <f t="shared" si="13"/>
        <v>135</v>
      </c>
      <c r="L129" s="95">
        <f t="shared" si="12"/>
        <v>46</v>
      </c>
    </row>
    <row r="130" spans="1:12" x14ac:dyDescent="0.2">
      <c r="A130" s="112"/>
      <c r="B130" s="113" t="s">
        <v>424</v>
      </c>
      <c r="C130" s="114">
        <f>(AVERAGE(C5:C129))</f>
        <v>148.52799999999999</v>
      </c>
      <c r="D130" s="115"/>
      <c r="E130" s="114">
        <f>(AVERAGE(E5:E129))</f>
        <v>145.488</v>
      </c>
      <c r="F130" s="116"/>
      <c r="G130" s="114">
        <f>(AVERAGE(G5:G129))</f>
        <v>104.47199999999999</v>
      </c>
      <c r="H130" s="117"/>
      <c r="I130" s="114">
        <f>(AVERAGE(I5:I129))</f>
        <v>138.904</v>
      </c>
      <c r="J130" s="115"/>
      <c r="K130" s="114">
        <f>(AVERAGE(K5:K129))</f>
        <v>134.34800000000001</v>
      </c>
      <c r="L130" s="117"/>
    </row>
  </sheetData>
  <pageMargins left="0.7" right="0.7" top="0.75" bottom="0.75" header="0.3" footer="0.3"/>
  <pageSetup paperSize="9" orientation="portrait" verticalDpi="0" r:id="rId1"/>
  <ignoredErrors>
    <ignoredError sqref="K5:K129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J133" sqref="J133"/>
    </sheetView>
  </sheetViews>
  <sheetFormatPr defaultRowHeight="12" x14ac:dyDescent="0.2"/>
  <cols>
    <col min="1" max="1" width="9.140625" style="22" customWidth="1"/>
    <col min="2" max="2" width="37.85546875" style="22" customWidth="1"/>
    <col min="3" max="11" width="9.140625" style="22"/>
    <col min="12" max="12" width="11" style="22" customWidth="1"/>
    <col min="13" max="16384" width="9.140625" style="22"/>
  </cols>
  <sheetData>
    <row r="1" spans="1:13" x14ac:dyDescent="0.2">
      <c r="A1" s="23" t="s">
        <v>304</v>
      </c>
      <c r="C1" s="20" t="s">
        <v>462</v>
      </c>
    </row>
    <row r="3" spans="1:13" x14ac:dyDescent="0.2">
      <c r="C3" s="118" t="s">
        <v>423</v>
      </c>
      <c r="D3" s="84"/>
      <c r="E3" s="83" t="s">
        <v>396</v>
      </c>
      <c r="F3" s="84"/>
      <c r="G3" s="83" t="s">
        <v>419</v>
      </c>
      <c r="H3" s="84"/>
      <c r="I3" s="83" t="s">
        <v>422</v>
      </c>
      <c r="J3" s="84"/>
      <c r="K3" s="83" t="s">
        <v>528</v>
      </c>
      <c r="L3" s="84"/>
      <c r="M3" s="54"/>
    </row>
    <row r="4" spans="1:13" x14ac:dyDescent="0.2">
      <c r="A4" s="25" t="s">
        <v>1</v>
      </c>
      <c r="B4" s="24" t="s">
        <v>2</v>
      </c>
      <c r="C4" s="85" t="s">
        <v>306</v>
      </c>
      <c r="D4" s="86" t="s">
        <v>307</v>
      </c>
      <c r="E4" s="85" t="s">
        <v>306</v>
      </c>
      <c r="F4" s="86" t="s">
        <v>307</v>
      </c>
      <c r="G4" s="85" t="s">
        <v>306</v>
      </c>
      <c r="H4" s="86" t="s">
        <v>307</v>
      </c>
      <c r="I4" s="85" t="s">
        <v>306</v>
      </c>
      <c r="J4" s="86" t="s">
        <v>307</v>
      </c>
      <c r="K4" s="85" t="s">
        <v>306</v>
      </c>
      <c r="L4" s="86" t="s">
        <v>307</v>
      </c>
      <c r="M4" s="54"/>
    </row>
    <row r="5" spans="1:13" x14ac:dyDescent="0.2">
      <c r="A5" s="28">
        <v>1</v>
      </c>
      <c r="B5" s="87" t="s">
        <v>9</v>
      </c>
      <c r="C5" s="57">
        <v>120</v>
      </c>
      <c r="D5" s="88">
        <f>RANK(C5,C$5:C$129,0)</f>
        <v>14</v>
      </c>
      <c r="E5" s="119">
        <v>110</v>
      </c>
      <c r="F5" s="88">
        <f>RANK(E5,E$5:E$129,0)</f>
        <v>9</v>
      </c>
      <c r="G5" s="120">
        <v>105</v>
      </c>
      <c r="H5" s="88">
        <f t="shared" ref="H5:H68" si="0">RANK(G5,G$5:G$129,0)</f>
        <v>62</v>
      </c>
      <c r="I5" s="91">
        <v>85</v>
      </c>
      <c r="J5" s="92">
        <f>RANK(I5,I$5:I$129,0)</f>
        <v>8</v>
      </c>
      <c r="K5" s="93">
        <f t="shared" ref="K5:K36" si="1">(AVERAGE(C5,E5,G5,I5))</f>
        <v>105</v>
      </c>
      <c r="L5" s="88">
        <f>RANK(K5,K$5:K$129,0)</f>
        <v>20</v>
      </c>
      <c r="M5" s="54"/>
    </row>
    <row r="6" spans="1:13" x14ac:dyDescent="0.2">
      <c r="A6" s="32">
        <v>2</v>
      </c>
      <c r="B6" s="94" t="s">
        <v>13</v>
      </c>
      <c r="C6" s="62">
        <v>100</v>
      </c>
      <c r="D6" s="95">
        <f t="shared" ref="D6:D69" si="2">RANK(C6,C$5:C$129,0)</f>
        <v>70</v>
      </c>
      <c r="E6" s="121">
        <v>85</v>
      </c>
      <c r="F6" s="95">
        <f t="shared" ref="F6:F69" si="3">RANK(E6,E$5:E$129,0)</f>
        <v>71</v>
      </c>
      <c r="G6" s="122">
        <v>105</v>
      </c>
      <c r="H6" s="95">
        <f t="shared" si="0"/>
        <v>62</v>
      </c>
      <c r="I6" s="98">
        <v>70</v>
      </c>
      <c r="J6" s="99">
        <f t="shared" ref="J6:J69" si="4">RANK(I6,I$5:I$129,0)</f>
        <v>68</v>
      </c>
      <c r="K6" s="100">
        <f t="shared" si="1"/>
        <v>90</v>
      </c>
      <c r="L6" s="95">
        <f t="shared" ref="L6:L69" si="5">RANK(K6,K$5:K$129,0)</f>
        <v>88</v>
      </c>
      <c r="M6" s="54"/>
    </row>
    <row r="7" spans="1:13" x14ac:dyDescent="0.2">
      <c r="A7" s="32">
        <v>3</v>
      </c>
      <c r="B7" s="101" t="s">
        <v>16</v>
      </c>
      <c r="C7" s="62">
        <v>105</v>
      </c>
      <c r="D7" s="95">
        <f t="shared" si="2"/>
        <v>49</v>
      </c>
      <c r="E7" s="121">
        <v>95</v>
      </c>
      <c r="F7" s="95">
        <f t="shared" si="3"/>
        <v>29</v>
      </c>
      <c r="G7" s="123">
        <v>108</v>
      </c>
      <c r="H7" s="95">
        <f t="shared" si="0"/>
        <v>57</v>
      </c>
      <c r="I7" s="98">
        <v>75</v>
      </c>
      <c r="J7" s="99">
        <f t="shared" si="4"/>
        <v>27</v>
      </c>
      <c r="K7" s="100">
        <f t="shared" si="1"/>
        <v>95.75</v>
      </c>
      <c r="L7" s="95">
        <f t="shared" si="5"/>
        <v>53</v>
      </c>
      <c r="M7" s="54"/>
    </row>
    <row r="8" spans="1:13" x14ac:dyDescent="0.2">
      <c r="A8" s="32">
        <v>4</v>
      </c>
      <c r="B8" s="101" t="s">
        <v>19</v>
      </c>
      <c r="C8" s="62">
        <v>130</v>
      </c>
      <c r="D8" s="95">
        <f t="shared" si="2"/>
        <v>4</v>
      </c>
      <c r="E8" s="121">
        <v>120</v>
      </c>
      <c r="F8" s="95">
        <f t="shared" si="3"/>
        <v>3</v>
      </c>
      <c r="G8" s="122">
        <v>125</v>
      </c>
      <c r="H8" s="95">
        <f t="shared" si="0"/>
        <v>3</v>
      </c>
      <c r="I8" s="98">
        <v>85</v>
      </c>
      <c r="J8" s="99">
        <f t="shared" si="4"/>
        <v>8</v>
      </c>
      <c r="K8" s="100">
        <f t="shared" si="1"/>
        <v>115</v>
      </c>
      <c r="L8" s="95">
        <f t="shared" si="5"/>
        <v>8</v>
      </c>
      <c r="M8" s="54"/>
    </row>
    <row r="9" spans="1:13" x14ac:dyDescent="0.2">
      <c r="A9" s="32">
        <v>5</v>
      </c>
      <c r="B9" s="101" t="s">
        <v>22</v>
      </c>
      <c r="C9" s="62">
        <v>90</v>
      </c>
      <c r="D9" s="95">
        <f t="shared" si="2"/>
        <v>111</v>
      </c>
      <c r="E9" s="121">
        <v>75</v>
      </c>
      <c r="F9" s="95">
        <f t="shared" si="3"/>
        <v>105</v>
      </c>
      <c r="G9" s="97">
        <v>90</v>
      </c>
      <c r="H9" s="95">
        <f t="shared" si="0"/>
        <v>117</v>
      </c>
      <c r="I9" s="98">
        <v>70</v>
      </c>
      <c r="J9" s="99">
        <f t="shared" si="4"/>
        <v>68</v>
      </c>
      <c r="K9" s="100">
        <f t="shared" si="1"/>
        <v>81.25</v>
      </c>
      <c r="L9" s="95">
        <f t="shared" si="5"/>
        <v>112</v>
      </c>
      <c r="M9" s="54"/>
    </row>
    <row r="10" spans="1:13" x14ac:dyDescent="0.2">
      <c r="A10" s="32">
        <v>6</v>
      </c>
      <c r="B10" s="102" t="s">
        <v>25</v>
      </c>
      <c r="C10" s="62">
        <v>100</v>
      </c>
      <c r="D10" s="95">
        <f t="shared" si="2"/>
        <v>70</v>
      </c>
      <c r="E10" s="121">
        <v>90</v>
      </c>
      <c r="F10" s="95">
        <f t="shared" si="3"/>
        <v>43</v>
      </c>
      <c r="G10" s="97">
        <v>106</v>
      </c>
      <c r="H10" s="95">
        <f t="shared" si="0"/>
        <v>61</v>
      </c>
      <c r="I10" s="98">
        <v>85</v>
      </c>
      <c r="J10" s="99">
        <f t="shared" si="4"/>
        <v>8</v>
      </c>
      <c r="K10" s="100">
        <f t="shared" si="1"/>
        <v>95.25</v>
      </c>
      <c r="L10" s="95">
        <f t="shared" si="5"/>
        <v>57</v>
      </c>
      <c r="M10" s="54"/>
    </row>
    <row r="11" spans="1:13" x14ac:dyDescent="0.2">
      <c r="A11" s="32">
        <v>7</v>
      </c>
      <c r="B11" s="101" t="s">
        <v>29</v>
      </c>
      <c r="C11" s="62">
        <v>105</v>
      </c>
      <c r="D11" s="95">
        <f t="shared" si="2"/>
        <v>49</v>
      </c>
      <c r="E11" s="121">
        <v>85</v>
      </c>
      <c r="F11" s="95">
        <f t="shared" si="3"/>
        <v>71</v>
      </c>
      <c r="G11" s="97">
        <v>105</v>
      </c>
      <c r="H11" s="95">
        <f t="shared" si="0"/>
        <v>62</v>
      </c>
      <c r="I11" s="98">
        <v>85</v>
      </c>
      <c r="J11" s="99">
        <f t="shared" si="4"/>
        <v>8</v>
      </c>
      <c r="K11" s="100">
        <f t="shared" si="1"/>
        <v>95</v>
      </c>
      <c r="L11" s="95">
        <f t="shared" si="5"/>
        <v>58</v>
      </c>
      <c r="M11" s="54"/>
    </row>
    <row r="12" spans="1:13" x14ac:dyDescent="0.2">
      <c r="A12" s="32">
        <v>8</v>
      </c>
      <c r="B12" s="103" t="s">
        <v>32</v>
      </c>
      <c r="C12" s="62">
        <v>115</v>
      </c>
      <c r="D12" s="95">
        <f t="shared" si="2"/>
        <v>21</v>
      </c>
      <c r="E12" s="121">
        <v>95</v>
      </c>
      <c r="F12" s="95">
        <f t="shared" si="3"/>
        <v>29</v>
      </c>
      <c r="G12" s="97">
        <v>103</v>
      </c>
      <c r="H12" s="95">
        <f t="shared" si="0"/>
        <v>85</v>
      </c>
      <c r="I12" s="98">
        <v>75</v>
      </c>
      <c r="J12" s="99">
        <f t="shared" si="4"/>
        <v>27</v>
      </c>
      <c r="K12" s="100">
        <f t="shared" si="1"/>
        <v>97</v>
      </c>
      <c r="L12" s="95">
        <f t="shared" si="5"/>
        <v>45</v>
      </c>
      <c r="M12" s="54"/>
    </row>
    <row r="13" spans="1:13" x14ac:dyDescent="0.2">
      <c r="A13" s="32">
        <v>9</v>
      </c>
      <c r="B13" s="104" t="s">
        <v>35</v>
      </c>
      <c r="C13" s="62">
        <v>105</v>
      </c>
      <c r="D13" s="95">
        <f t="shared" si="2"/>
        <v>49</v>
      </c>
      <c r="E13" s="121">
        <v>85</v>
      </c>
      <c r="F13" s="95">
        <f t="shared" si="3"/>
        <v>71</v>
      </c>
      <c r="G13" s="97">
        <v>100</v>
      </c>
      <c r="H13" s="95">
        <f t="shared" si="0"/>
        <v>89</v>
      </c>
      <c r="I13" s="98">
        <v>75</v>
      </c>
      <c r="J13" s="99">
        <f t="shared" si="4"/>
        <v>27</v>
      </c>
      <c r="K13" s="100">
        <f t="shared" si="1"/>
        <v>91.25</v>
      </c>
      <c r="L13" s="95">
        <f t="shared" si="5"/>
        <v>83</v>
      </c>
      <c r="M13" s="54"/>
    </row>
    <row r="14" spans="1:13" x14ac:dyDescent="0.2">
      <c r="A14" s="45">
        <v>10</v>
      </c>
      <c r="B14" s="105" t="s">
        <v>38</v>
      </c>
      <c r="C14" s="70">
        <v>75</v>
      </c>
      <c r="D14" s="106">
        <f t="shared" si="2"/>
        <v>125</v>
      </c>
      <c r="E14" s="124">
        <v>65</v>
      </c>
      <c r="F14" s="106">
        <f t="shared" si="3"/>
        <v>124</v>
      </c>
      <c r="G14" s="125">
        <v>90</v>
      </c>
      <c r="H14" s="106">
        <f t="shared" si="0"/>
        <v>117</v>
      </c>
      <c r="I14" s="109">
        <v>70</v>
      </c>
      <c r="J14" s="110">
        <f t="shared" si="4"/>
        <v>68</v>
      </c>
      <c r="K14" s="111">
        <f t="shared" si="1"/>
        <v>75</v>
      </c>
      <c r="L14" s="106">
        <f t="shared" si="5"/>
        <v>123</v>
      </c>
      <c r="M14" s="54"/>
    </row>
    <row r="15" spans="1:13" x14ac:dyDescent="0.2">
      <c r="A15" s="28">
        <v>11</v>
      </c>
      <c r="B15" s="87" t="s">
        <v>41</v>
      </c>
      <c r="C15" s="57">
        <v>110</v>
      </c>
      <c r="D15" s="88">
        <f t="shared" si="2"/>
        <v>36</v>
      </c>
      <c r="E15" s="119">
        <v>100</v>
      </c>
      <c r="F15" s="88">
        <f t="shared" si="3"/>
        <v>18</v>
      </c>
      <c r="G15" s="120">
        <v>115</v>
      </c>
      <c r="H15" s="88">
        <f t="shared" si="0"/>
        <v>19</v>
      </c>
      <c r="I15" s="91">
        <v>75</v>
      </c>
      <c r="J15" s="92">
        <f t="shared" si="4"/>
        <v>27</v>
      </c>
      <c r="K15" s="93">
        <f t="shared" si="1"/>
        <v>100</v>
      </c>
      <c r="L15" s="88">
        <f t="shared" si="5"/>
        <v>34</v>
      </c>
      <c r="M15" s="54"/>
    </row>
    <row r="16" spans="1:13" x14ac:dyDescent="0.2">
      <c r="A16" s="32">
        <v>12</v>
      </c>
      <c r="B16" s="94" t="s">
        <v>44</v>
      </c>
      <c r="C16" s="62">
        <v>105</v>
      </c>
      <c r="D16" s="95">
        <f t="shared" si="2"/>
        <v>49</v>
      </c>
      <c r="E16" s="121">
        <v>95</v>
      </c>
      <c r="F16" s="95">
        <f t="shared" si="3"/>
        <v>29</v>
      </c>
      <c r="G16" s="122">
        <v>110</v>
      </c>
      <c r="H16" s="95">
        <f t="shared" si="0"/>
        <v>47</v>
      </c>
      <c r="I16" s="98">
        <v>75</v>
      </c>
      <c r="J16" s="99">
        <f t="shared" si="4"/>
        <v>27</v>
      </c>
      <c r="K16" s="100">
        <f t="shared" si="1"/>
        <v>96.25</v>
      </c>
      <c r="L16" s="95">
        <f t="shared" si="5"/>
        <v>47</v>
      </c>
      <c r="M16" s="54"/>
    </row>
    <row r="17" spans="1:13" x14ac:dyDescent="0.2">
      <c r="A17" s="32">
        <v>13</v>
      </c>
      <c r="B17" s="101" t="s">
        <v>47</v>
      </c>
      <c r="C17" s="62">
        <v>105</v>
      </c>
      <c r="D17" s="95">
        <f t="shared" si="2"/>
        <v>49</v>
      </c>
      <c r="E17" s="121">
        <v>90</v>
      </c>
      <c r="F17" s="95">
        <f t="shared" si="3"/>
        <v>43</v>
      </c>
      <c r="G17" s="123">
        <v>115</v>
      </c>
      <c r="H17" s="95">
        <f t="shared" si="0"/>
        <v>19</v>
      </c>
      <c r="I17" s="126">
        <v>72.5</v>
      </c>
      <c r="J17" s="99">
        <f t="shared" si="4"/>
        <v>64</v>
      </c>
      <c r="K17" s="100">
        <f t="shared" si="1"/>
        <v>95.625</v>
      </c>
      <c r="L17" s="95">
        <f t="shared" si="5"/>
        <v>54</v>
      </c>
      <c r="M17" s="54"/>
    </row>
    <row r="18" spans="1:13" x14ac:dyDescent="0.2">
      <c r="A18" s="32">
        <v>14</v>
      </c>
      <c r="B18" s="101" t="s">
        <v>49</v>
      </c>
      <c r="C18" s="62">
        <v>125</v>
      </c>
      <c r="D18" s="95">
        <f t="shared" si="2"/>
        <v>8</v>
      </c>
      <c r="E18" s="121">
        <v>105</v>
      </c>
      <c r="F18" s="95">
        <f t="shared" si="3"/>
        <v>13</v>
      </c>
      <c r="G18" s="122">
        <v>112</v>
      </c>
      <c r="H18" s="95">
        <f t="shared" si="0"/>
        <v>39</v>
      </c>
      <c r="I18" s="98">
        <v>75</v>
      </c>
      <c r="J18" s="99">
        <f t="shared" si="4"/>
        <v>27</v>
      </c>
      <c r="K18" s="100">
        <f t="shared" si="1"/>
        <v>104.25</v>
      </c>
      <c r="L18" s="95">
        <f t="shared" si="5"/>
        <v>23</v>
      </c>
      <c r="M18" s="54"/>
    </row>
    <row r="19" spans="1:13" x14ac:dyDescent="0.2">
      <c r="A19" s="32">
        <v>15</v>
      </c>
      <c r="B19" s="101" t="s">
        <v>52</v>
      </c>
      <c r="C19" s="62">
        <v>115</v>
      </c>
      <c r="D19" s="95">
        <f t="shared" si="2"/>
        <v>21</v>
      </c>
      <c r="E19" s="121">
        <v>90</v>
      </c>
      <c r="F19" s="95">
        <f t="shared" si="3"/>
        <v>43</v>
      </c>
      <c r="G19" s="97">
        <v>114</v>
      </c>
      <c r="H19" s="95">
        <f t="shared" si="0"/>
        <v>36</v>
      </c>
      <c r="I19" s="98">
        <v>75</v>
      </c>
      <c r="J19" s="99">
        <f t="shared" si="4"/>
        <v>27</v>
      </c>
      <c r="K19" s="100">
        <f t="shared" si="1"/>
        <v>98.5</v>
      </c>
      <c r="L19" s="95">
        <f t="shared" si="5"/>
        <v>39</v>
      </c>
      <c r="M19" s="54"/>
    </row>
    <row r="20" spans="1:13" x14ac:dyDescent="0.2">
      <c r="A20" s="32">
        <v>16</v>
      </c>
      <c r="B20" s="101" t="s">
        <v>55</v>
      </c>
      <c r="C20" s="62">
        <v>90</v>
      </c>
      <c r="D20" s="95">
        <f t="shared" si="2"/>
        <v>111</v>
      </c>
      <c r="E20" s="121">
        <v>70</v>
      </c>
      <c r="F20" s="95">
        <f t="shared" si="3"/>
        <v>109</v>
      </c>
      <c r="G20" s="97">
        <v>95</v>
      </c>
      <c r="H20" s="95">
        <f t="shared" si="0"/>
        <v>106</v>
      </c>
      <c r="I20" s="98">
        <v>65</v>
      </c>
      <c r="J20" s="99">
        <f t="shared" si="4"/>
        <v>78</v>
      </c>
      <c r="K20" s="100">
        <f t="shared" si="1"/>
        <v>80</v>
      </c>
      <c r="L20" s="95">
        <f t="shared" si="5"/>
        <v>117</v>
      </c>
      <c r="M20" s="54"/>
    </row>
    <row r="21" spans="1:13" x14ac:dyDescent="0.2">
      <c r="A21" s="32">
        <v>17</v>
      </c>
      <c r="B21" s="101" t="s">
        <v>58</v>
      </c>
      <c r="C21" s="62">
        <v>110</v>
      </c>
      <c r="D21" s="95">
        <f t="shared" si="2"/>
        <v>36</v>
      </c>
      <c r="E21" s="121">
        <v>95</v>
      </c>
      <c r="F21" s="95">
        <f t="shared" si="3"/>
        <v>29</v>
      </c>
      <c r="G21" s="97">
        <v>111</v>
      </c>
      <c r="H21" s="95">
        <f t="shared" si="0"/>
        <v>46</v>
      </c>
      <c r="I21" s="98">
        <v>85</v>
      </c>
      <c r="J21" s="99">
        <f t="shared" si="4"/>
        <v>8</v>
      </c>
      <c r="K21" s="100">
        <f t="shared" si="1"/>
        <v>100.25</v>
      </c>
      <c r="L21" s="95">
        <f t="shared" si="5"/>
        <v>33</v>
      </c>
      <c r="M21" s="54"/>
    </row>
    <row r="22" spans="1:13" x14ac:dyDescent="0.2">
      <c r="A22" s="32">
        <v>18</v>
      </c>
      <c r="B22" s="103" t="s">
        <v>61</v>
      </c>
      <c r="C22" s="62">
        <v>125</v>
      </c>
      <c r="D22" s="95">
        <f t="shared" si="2"/>
        <v>8</v>
      </c>
      <c r="E22" s="121">
        <v>105</v>
      </c>
      <c r="F22" s="95">
        <f t="shared" si="3"/>
        <v>13</v>
      </c>
      <c r="G22" s="97">
        <v>115</v>
      </c>
      <c r="H22" s="95">
        <f t="shared" si="0"/>
        <v>19</v>
      </c>
      <c r="I22" s="98">
        <v>65</v>
      </c>
      <c r="J22" s="99">
        <f t="shared" si="4"/>
        <v>78</v>
      </c>
      <c r="K22" s="100">
        <f t="shared" si="1"/>
        <v>102.5</v>
      </c>
      <c r="L22" s="95">
        <f t="shared" si="5"/>
        <v>26</v>
      </c>
      <c r="M22" s="54"/>
    </row>
    <row r="23" spans="1:13" x14ac:dyDescent="0.2">
      <c r="A23" s="32">
        <v>19</v>
      </c>
      <c r="B23" s="104" t="s">
        <v>64</v>
      </c>
      <c r="C23" s="62">
        <v>105</v>
      </c>
      <c r="D23" s="95">
        <f t="shared" si="2"/>
        <v>49</v>
      </c>
      <c r="E23" s="121">
        <v>90</v>
      </c>
      <c r="F23" s="95">
        <f t="shared" si="3"/>
        <v>43</v>
      </c>
      <c r="G23" s="97">
        <v>105</v>
      </c>
      <c r="H23" s="95">
        <f t="shared" si="0"/>
        <v>62</v>
      </c>
      <c r="I23" s="98">
        <v>65</v>
      </c>
      <c r="J23" s="99">
        <f t="shared" si="4"/>
        <v>78</v>
      </c>
      <c r="K23" s="100">
        <f t="shared" si="1"/>
        <v>91.25</v>
      </c>
      <c r="L23" s="95">
        <f t="shared" si="5"/>
        <v>83</v>
      </c>
      <c r="M23" s="54"/>
    </row>
    <row r="24" spans="1:13" x14ac:dyDescent="0.2">
      <c r="A24" s="45">
        <v>20</v>
      </c>
      <c r="B24" s="105" t="s">
        <v>67</v>
      </c>
      <c r="C24" s="70">
        <v>125</v>
      </c>
      <c r="D24" s="106">
        <f t="shared" si="2"/>
        <v>8</v>
      </c>
      <c r="E24" s="124">
        <v>100</v>
      </c>
      <c r="F24" s="106">
        <f t="shared" si="3"/>
        <v>18</v>
      </c>
      <c r="G24" s="125">
        <v>115</v>
      </c>
      <c r="H24" s="106">
        <f t="shared" si="0"/>
        <v>19</v>
      </c>
      <c r="I24" s="109">
        <v>75</v>
      </c>
      <c r="J24" s="110">
        <f t="shared" si="4"/>
        <v>27</v>
      </c>
      <c r="K24" s="111">
        <f t="shared" si="1"/>
        <v>103.75</v>
      </c>
      <c r="L24" s="106">
        <f t="shared" si="5"/>
        <v>25</v>
      </c>
      <c r="M24" s="54"/>
    </row>
    <row r="25" spans="1:13" x14ac:dyDescent="0.2">
      <c r="A25" s="28">
        <v>21</v>
      </c>
      <c r="B25" s="87" t="s">
        <v>70</v>
      </c>
      <c r="C25" s="57">
        <v>100</v>
      </c>
      <c r="D25" s="88">
        <f t="shared" si="2"/>
        <v>70</v>
      </c>
      <c r="E25" s="119">
        <v>80</v>
      </c>
      <c r="F25" s="88">
        <f t="shared" si="3"/>
        <v>87</v>
      </c>
      <c r="G25" s="120">
        <v>105</v>
      </c>
      <c r="H25" s="88">
        <f t="shared" si="0"/>
        <v>62</v>
      </c>
      <c r="I25" s="91">
        <v>75</v>
      </c>
      <c r="J25" s="92">
        <f t="shared" si="4"/>
        <v>27</v>
      </c>
      <c r="K25" s="93">
        <f t="shared" si="1"/>
        <v>90</v>
      </c>
      <c r="L25" s="88">
        <f t="shared" si="5"/>
        <v>88</v>
      </c>
      <c r="M25" s="54"/>
    </row>
    <row r="26" spans="1:13" x14ac:dyDescent="0.2">
      <c r="A26" s="32">
        <v>22</v>
      </c>
      <c r="B26" s="94" t="s">
        <v>73</v>
      </c>
      <c r="C26" s="62">
        <v>115</v>
      </c>
      <c r="D26" s="95">
        <f t="shared" si="2"/>
        <v>21</v>
      </c>
      <c r="E26" s="121">
        <v>95</v>
      </c>
      <c r="F26" s="95">
        <f t="shared" si="3"/>
        <v>29</v>
      </c>
      <c r="G26" s="122">
        <v>105</v>
      </c>
      <c r="H26" s="95">
        <f t="shared" si="0"/>
        <v>62</v>
      </c>
      <c r="I26" s="98">
        <v>75</v>
      </c>
      <c r="J26" s="99">
        <f t="shared" si="4"/>
        <v>27</v>
      </c>
      <c r="K26" s="100">
        <f t="shared" si="1"/>
        <v>97.5</v>
      </c>
      <c r="L26" s="95">
        <f t="shared" si="5"/>
        <v>44</v>
      </c>
      <c r="M26" s="54"/>
    </row>
    <row r="27" spans="1:13" x14ac:dyDescent="0.2">
      <c r="A27" s="32">
        <v>23</v>
      </c>
      <c r="B27" s="101" t="s">
        <v>76</v>
      </c>
      <c r="C27" s="62">
        <v>95</v>
      </c>
      <c r="D27" s="95">
        <f t="shared" si="2"/>
        <v>96</v>
      </c>
      <c r="E27" s="121">
        <v>90</v>
      </c>
      <c r="F27" s="95">
        <f t="shared" si="3"/>
        <v>43</v>
      </c>
      <c r="G27" s="123">
        <v>103</v>
      </c>
      <c r="H27" s="95">
        <f t="shared" si="0"/>
        <v>85</v>
      </c>
      <c r="I27" s="98">
        <v>70</v>
      </c>
      <c r="J27" s="99">
        <f t="shared" si="4"/>
        <v>68</v>
      </c>
      <c r="K27" s="100">
        <f t="shared" si="1"/>
        <v>89.5</v>
      </c>
      <c r="L27" s="95">
        <f t="shared" si="5"/>
        <v>92</v>
      </c>
      <c r="M27" s="54"/>
    </row>
    <row r="28" spans="1:13" x14ac:dyDescent="0.2">
      <c r="A28" s="32">
        <v>24</v>
      </c>
      <c r="B28" s="101" t="s">
        <v>79</v>
      </c>
      <c r="C28" s="62">
        <v>108</v>
      </c>
      <c r="D28" s="95">
        <f t="shared" si="2"/>
        <v>45</v>
      </c>
      <c r="E28" s="121">
        <v>90</v>
      </c>
      <c r="F28" s="95">
        <f t="shared" si="3"/>
        <v>43</v>
      </c>
      <c r="G28" s="122">
        <v>105</v>
      </c>
      <c r="H28" s="95">
        <f t="shared" si="0"/>
        <v>62</v>
      </c>
      <c r="I28" s="98">
        <v>70</v>
      </c>
      <c r="J28" s="99">
        <f t="shared" si="4"/>
        <v>68</v>
      </c>
      <c r="K28" s="100">
        <f t="shared" si="1"/>
        <v>93.25</v>
      </c>
      <c r="L28" s="95">
        <f t="shared" si="5"/>
        <v>72</v>
      </c>
      <c r="M28" s="54"/>
    </row>
    <row r="29" spans="1:13" x14ac:dyDescent="0.2">
      <c r="A29" s="32">
        <v>25</v>
      </c>
      <c r="B29" s="101" t="s">
        <v>82</v>
      </c>
      <c r="C29" s="62">
        <v>130</v>
      </c>
      <c r="D29" s="95">
        <f t="shared" si="2"/>
        <v>4</v>
      </c>
      <c r="E29" s="121">
        <v>100</v>
      </c>
      <c r="F29" s="95">
        <f t="shared" si="3"/>
        <v>18</v>
      </c>
      <c r="G29" s="97">
        <v>120</v>
      </c>
      <c r="H29" s="95">
        <f t="shared" si="0"/>
        <v>8</v>
      </c>
      <c r="I29" s="98"/>
      <c r="J29" s="99"/>
      <c r="K29" s="100">
        <f t="shared" si="1"/>
        <v>116.66666666666667</v>
      </c>
      <c r="L29" s="95">
        <f t="shared" si="5"/>
        <v>7</v>
      </c>
      <c r="M29" s="54"/>
    </row>
    <row r="30" spans="1:13" x14ac:dyDescent="0.2">
      <c r="A30" s="32">
        <v>26</v>
      </c>
      <c r="B30" s="101" t="s">
        <v>85</v>
      </c>
      <c r="C30" s="62">
        <v>115</v>
      </c>
      <c r="D30" s="95">
        <f t="shared" si="2"/>
        <v>21</v>
      </c>
      <c r="E30" s="121">
        <v>95</v>
      </c>
      <c r="F30" s="95">
        <f t="shared" si="3"/>
        <v>29</v>
      </c>
      <c r="G30" s="97">
        <v>115</v>
      </c>
      <c r="H30" s="95">
        <f t="shared" si="0"/>
        <v>19</v>
      </c>
      <c r="I30" s="98"/>
      <c r="J30" s="99"/>
      <c r="K30" s="100">
        <f t="shared" si="1"/>
        <v>108.33333333333333</v>
      </c>
      <c r="L30" s="95">
        <f t="shared" si="5"/>
        <v>16</v>
      </c>
      <c r="M30" s="54"/>
    </row>
    <row r="31" spans="1:13" x14ac:dyDescent="0.2">
      <c r="A31" s="32">
        <v>27</v>
      </c>
      <c r="B31" s="101" t="s">
        <v>85</v>
      </c>
      <c r="C31" s="62">
        <v>120</v>
      </c>
      <c r="D31" s="95">
        <f t="shared" si="2"/>
        <v>14</v>
      </c>
      <c r="E31" s="121">
        <v>90</v>
      </c>
      <c r="F31" s="95">
        <f t="shared" si="3"/>
        <v>43</v>
      </c>
      <c r="G31" s="97">
        <v>115</v>
      </c>
      <c r="H31" s="95">
        <f t="shared" si="0"/>
        <v>19</v>
      </c>
      <c r="I31" s="98"/>
      <c r="J31" s="99"/>
      <c r="K31" s="100">
        <f t="shared" si="1"/>
        <v>108.33333333333333</v>
      </c>
      <c r="L31" s="95">
        <f t="shared" si="5"/>
        <v>16</v>
      </c>
      <c r="M31" s="54"/>
    </row>
    <row r="32" spans="1:13" x14ac:dyDescent="0.2">
      <c r="A32" s="32">
        <v>28</v>
      </c>
      <c r="B32" s="103" t="s">
        <v>89</v>
      </c>
      <c r="C32" s="62">
        <v>128</v>
      </c>
      <c r="D32" s="95">
        <f t="shared" si="2"/>
        <v>7</v>
      </c>
      <c r="E32" s="121">
        <v>115</v>
      </c>
      <c r="F32" s="95">
        <f t="shared" si="3"/>
        <v>6</v>
      </c>
      <c r="G32" s="97">
        <v>115</v>
      </c>
      <c r="H32" s="95">
        <f t="shared" si="0"/>
        <v>19</v>
      </c>
      <c r="I32" s="98"/>
      <c r="J32" s="99"/>
      <c r="K32" s="100">
        <f t="shared" si="1"/>
        <v>119.33333333333333</v>
      </c>
      <c r="L32" s="95">
        <f t="shared" si="5"/>
        <v>5</v>
      </c>
      <c r="M32" s="54"/>
    </row>
    <row r="33" spans="1:13" x14ac:dyDescent="0.2">
      <c r="A33" s="32">
        <v>29</v>
      </c>
      <c r="B33" s="104" t="s">
        <v>92</v>
      </c>
      <c r="C33" s="62">
        <v>95</v>
      </c>
      <c r="D33" s="95">
        <f t="shared" si="2"/>
        <v>96</v>
      </c>
      <c r="E33" s="121">
        <v>80</v>
      </c>
      <c r="F33" s="95">
        <f t="shared" si="3"/>
        <v>87</v>
      </c>
      <c r="G33" s="97">
        <v>105</v>
      </c>
      <c r="H33" s="95">
        <f t="shared" si="0"/>
        <v>62</v>
      </c>
      <c r="I33" s="98">
        <v>75</v>
      </c>
      <c r="J33" s="99">
        <f t="shared" si="4"/>
        <v>27</v>
      </c>
      <c r="K33" s="100">
        <f t="shared" si="1"/>
        <v>88.75</v>
      </c>
      <c r="L33" s="95">
        <f t="shared" si="5"/>
        <v>95</v>
      </c>
      <c r="M33" s="54"/>
    </row>
    <row r="34" spans="1:13" x14ac:dyDescent="0.2">
      <c r="A34" s="45">
        <v>30</v>
      </c>
      <c r="B34" s="105" t="s">
        <v>95</v>
      </c>
      <c r="C34" s="70">
        <v>118</v>
      </c>
      <c r="D34" s="106">
        <f t="shared" si="2"/>
        <v>20</v>
      </c>
      <c r="E34" s="124">
        <v>90</v>
      </c>
      <c r="F34" s="106">
        <f t="shared" si="3"/>
        <v>43</v>
      </c>
      <c r="G34" s="125">
        <v>114</v>
      </c>
      <c r="H34" s="106">
        <f t="shared" si="0"/>
        <v>36</v>
      </c>
      <c r="I34" s="109">
        <v>75</v>
      </c>
      <c r="J34" s="110">
        <f t="shared" si="4"/>
        <v>27</v>
      </c>
      <c r="K34" s="111">
        <f t="shared" si="1"/>
        <v>99.25</v>
      </c>
      <c r="L34" s="106">
        <f t="shared" si="5"/>
        <v>36</v>
      </c>
      <c r="M34" s="54"/>
    </row>
    <row r="35" spans="1:13" x14ac:dyDescent="0.2">
      <c r="A35" s="28">
        <v>31</v>
      </c>
      <c r="B35" s="87" t="s">
        <v>98</v>
      </c>
      <c r="C35" s="57">
        <v>120</v>
      </c>
      <c r="D35" s="88">
        <f t="shared" si="2"/>
        <v>14</v>
      </c>
      <c r="E35" s="119">
        <v>95</v>
      </c>
      <c r="F35" s="88">
        <f t="shared" si="3"/>
        <v>29</v>
      </c>
      <c r="G35" s="120">
        <v>128</v>
      </c>
      <c r="H35" s="88">
        <f t="shared" si="0"/>
        <v>1</v>
      </c>
      <c r="I35" s="91"/>
      <c r="J35" s="92"/>
      <c r="K35" s="93">
        <f t="shared" si="1"/>
        <v>114.33333333333333</v>
      </c>
      <c r="L35" s="88">
        <f t="shared" si="5"/>
        <v>9</v>
      </c>
      <c r="M35" s="54"/>
    </row>
    <row r="36" spans="1:13" x14ac:dyDescent="0.2">
      <c r="A36" s="32">
        <v>32</v>
      </c>
      <c r="B36" s="94" t="s">
        <v>98</v>
      </c>
      <c r="C36" s="62">
        <v>115</v>
      </c>
      <c r="D36" s="95">
        <f t="shared" si="2"/>
        <v>21</v>
      </c>
      <c r="E36" s="121">
        <v>95</v>
      </c>
      <c r="F36" s="95">
        <f t="shared" si="3"/>
        <v>29</v>
      </c>
      <c r="G36" s="122">
        <v>120</v>
      </c>
      <c r="H36" s="95">
        <f t="shared" si="0"/>
        <v>8</v>
      </c>
      <c r="I36" s="98"/>
      <c r="J36" s="99"/>
      <c r="K36" s="100">
        <f t="shared" si="1"/>
        <v>110</v>
      </c>
      <c r="L36" s="95">
        <f t="shared" si="5"/>
        <v>12</v>
      </c>
      <c r="M36" s="54"/>
    </row>
    <row r="37" spans="1:13" x14ac:dyDescent="0.2">
      <c r="A37" s="32">
        <v>33</v>
      </c>
      <c r="B37" s="101" t="s">
        <v>98</v>
      </c>
      <c r="C37" s="62">
        <v>115</v>
      </c>
      <c r="D37" s="95">
        <f t="shared" si="2"/>
        <v>21</v>
      </c>
      <c r="E37" s="121">
        <v>95</v>
      </c>
      <c r="F37" s="95">
        <f t="shared" si="3"/>
        <v>29</v>
      </c>
      <c r="G37" s="123">
        <v>110</v>
      </c>
      <c r="H37" s="95">
        <f t="shared" si="0"/>
        <v>47</v>
      </c>
      <c r="I37" s="98">
        <v>80</v>
      </c>
      <c r="J37" s="99">
        <f t="shared" si="4"/>
        <v>25</v>
      </c>
      <c r="K37" s="100">
        <f t="shared" ref="K37:K68" si="6">(AVERAGE(C37,E37,G37,I37))</f>
        <v>100</v>
      </c>
      <c r="L37" s="95">
        <f t="shared" si="5"/>
        <v>34</v>
      </c>
      <c r="M37" s="54"/>
    </row>
    <row r="38" spans="1:13" x14ac:dyDescent="0.2">
      <c r="A38" s="32">
        <v>34</v>
      </c>
      <c r="B38" s="101" t="s">
        <v>102</v>
      </c>
      <c r="C38" s="62">
        <v>125</v>
      </c>
      <c r="D38" s="95">
        <f t="shared" si="2"/>
        <v>8</v>
      </c>
      <c r="E38" s="121">
        <v>130</v>
      </c>
      <c r="F38" s="95">
        <f t="shared" si="3"/>
        <v>1</v>
      </c>
      <c r="G38" s="122">
        <v>122</v>
      </c>
      <c r="H38" s="95">
        <f t="shared" si="0"/>
        <v>5</v>
      </c>
      <c r="I38" s="98">
        <v>115</v>
      </c>
      <c r="J38" s="99">
        <f t="shared" si="4"/>
        <v>1</v>
      </c>
      <c r="K38" s="100">
        <f t="shared" si="6"/>
        <v>123</v>
      </c>
      <c r="L38" s="95">
        <f t="shared" si="5"/>
        <v>2</v>
      </c>
      <c r="M38" s="54"/>
    </row>
    <row r="39" spans="1:13" x14ac:dyDescent="0.2">
      <c r="A39" s="32">
        <v>35</v>
      </c>
      <c r="B39" s="101" t="s">
        <v>105</v>
      </c>
      <c r="C39" s="62">
        <v>120</v>
      </c>
      <c r="D39" s="95">
        <f t="shared" si="2"/>
        <v>14</v>
      </c>
      <c r="E39" s="121">
        <v>100</v>
      </c>
      <c r="F39" s="95">
        <f t="shared" si="3"/>
        <v>18</v>
      </c>
      <c r="G39" s="97">
        <v>122</v>
      </c>
      <c r="H39" s="95">
        <f t="shared" si="0"/>
        <v>5</v>
      </c>
      <c r="I39" s="98"/>
      <c r="J39" s="99"/>
      <c r="K39" s="100">
        <f t="shared" si="6"/>
        <v>114</v>
      </c>
      <c r="L39" s="95">
        <f t="shared" si="5"/>
        <v>10</v>
      </c>
      <c r="M39" s="54"/>
    </row>
    <row r="40" spans="1:13" x14ac:dyDescent="0.2">
      <c r="A40" s="32">
        <v>36</v>
      </c>
      <c r="B40" s="101" t="s">
        <v>107</v>
      </c>
      <c r="C40" s="62">
        <v>100</v>
      </c>
      <c r="D40" s="95">
        <f t="shared" si="2"/>
        <v>70</v>
      </c>
      <c r="E40" s="121">
        <v>90</v>
      </c>
      <c r="F40" s="95">
        <f t="shared" si="3"/>
        <v>43</v>
      </c>
      <c r="G40" s="97">
        <v>105</v>
      </c>
      <c r="H40" s="95">
        <f t="shared" si="0"/>
        <v>62</v>
      </c>
      <c r="I40" s="98"/>
      <c r="J40" s="99"/>
      <c r="K40" s="100">
        <f t="shared" si="6"/>
        <v>98.333333333333329</v>
      </c>
      <c r="L40" s="95">
        <f t="shared" si="5"/>
        <v>40</v>
      </c>
      <c r="M40" s="54"/>
    </row>
    <row r="41" spans="1:13" x14ac:dyDescent="0.2">
      <c r="A41" s="32">
        <v>37</v>
      </c>
      <c r="B41" s="101" t="s">
        <v>110</v>
      </c>
      <c r="C41" s="62">
        <v>100</v>
      </c>
      <c r="D41" s="95">
        <f t="shared" si="2"/>
        <v>70</v>
      </c>
      <c r="E41" s="121">
        <v>95</v>
      </c>
      <c r="F41" s="95">
        <f t="shared" si="3"/>
        <v>29</v>
      </c>
      <c r="G41" s="97">
        <v>105</v>
      </c>
      <c r="H41" s="95">
        <f t="shared" si="0"/>
        <v>62</v>
      </c>
      <c r="I41" s="98">
        <v>75</v>
      </c>
      <c r="J41" s="99">
        <f t="shared" si="4"/>
        <v>27</v>
      </c>
      <c r="K41" s="100">
        <f t="shared" si="6"/>
        <v>93.75</v>
      </c>
      <c r="L41" s="95">
        <f t="shared" si="5"/>
        <v>68</v>
      </c>
      <c r="M41" s="54"/>
    </row>
    <row r="42" spans="1:13" x14ac:dyDescent="0.2">
      <c r="A42" s="32">
        <v>38</v>
      </c>
      <c r="B42" s="103" t="s">
        <v>113</v>
      </c>
      <c r="C42" s="62">
        <v>108</v>
      </c>
      <c r="D42" s="95">
        <f t="shared" si="2"/>
        <v>45</v>
      </c>
      <c r="E42" s="121">
        <v>85</v>
      </c>
      <c r="F42" s="95">
        <f t="shared" si="3"/>
        <v>71</v>
      </c>
      <c r="G42" s="97">
        <v>95</v>
      </c>
      <c r="H42" s="95">
        <f t="shared" si="0"/>
        <v>106</v>
      </c>
      <c r="I42" s="98"/>
      <c r="J42" s="99"/>
      <c r="K42" s="100">
        <f t="shared" si="6"/>
        <v>96</v>
      </c>
      <c r="L42" s="95">
        <f t="shared" si="5"/>
        <v>52</v>
      </c>
      <c r="M42" s="54"/>
    </row>
    <row r="43" spans="1:13" x14ac:dyDescent="0.2">
      <c r="A43" s="32">
        <v>39</v>
      </c>
      <c r="B43" s="104" t="s">
        <v>116</v>
      </c>
      <c r="C43" s="62">
        <v>110</v>
      </c>
      <c r="D43" s="95">
        <f t="shared" si="2"/>
        <v>36</v>
      </c>
      <c r="E43" s="121">
        <v>90</v>
      </c>
      <c r="F43" s="95">
        <f t="shared" si="3"/>
        <v>43</v>
      </c>
      <c r="G43" s="97">
        <v>113</v>
      </c>
      <c r="H43" s="95">
        <f t="shared" si="0"/>
        <v>38</v>
      </c>
      <c r="I43" s="98"/>
      <c r="J43" s="99"/>
      <c r="K43" s="100">
        <f t="shared" si="6"/>
        <v>104.33333333333333</v>
      </c>
      <c r="L43" s="95">
        <f t="shared" si="5"/>
        <v>22</v>
      </c>
      <c r="M43" s="54"/>
    </row>
    <row r="44" spans="1:13" x14ac:dyDescent="0.2">
      <c r="A44" s="45">
        <v>40</v>
      </c>
      <c r="B44" s="105" t="s">
        <v>119</v>
      </c>
      <c r="C44" s="70">
        <v>105</v>
      </c>
      <c r="D44" s="106">
        <f t="shared" si="2"/>
        <v>49</v>
      </c>
      <c r="E44" s="124">
        <v>90</v>
      </c>
      <c r="F44" s="106">
        <f t="shared" si="3"/>
        <v>43</v>
      </c>
      <c r="G44" s="125">
        <v>120</v>
      </c>
      <c r="H44" s="106">
        <f t="shared" si="0"/>
        <v>8</v>
      </c>
      <c r="I44" s="109"/>
      <c r="J44" s="110"/>
      <c r="K44" s="111">
        <f t="shared" si="6"/>
        <v>105</v>
      </c>
      <c r="L44" s="106">
        <f t="shared" si="5"/>
        <v>20</v>
      </c>
      <c r="M44" s="54"/>
    </row>
    <row r="45" spans="1:13" x14ac:dyDescent="0.2">
      <c r="A45" s="28">
        <v>41</v>
      </c>
      <c r="B45" s="87" t="s">
        <v>122</v>
      </c>
      <c r="C45" s="57">
        <v>110</v>
      </c>
      <c r="D45" s="88">
        <f t="shared" si="2"/>
        <v>36</v>
      </c>
      <c r="E45" s="119">
        <v>100</v>
      </c>
      <c r="F45" s="88">
        <f t="shared" si="3"/>
        <v>18</v>
      </c>
      <c r="G45" s="120">
        <v>112</v>
      </c>
      <c r="H45" s="88">
        <f t="shared" si="0"/>
        <v>39</v>
      </c>
      <c r="I45" s="91">
        <v>75</v>
      </c>
      <c r="J45" s="92">
        <f t="shared" si="4"/>
        <v>27</v>
      </c>
      <c r="K45" s="93">
        <f t="shared" si="6"/>
        <v>99.25</v>
      </c>
      <c r="L45" s="88">
        <f t="shared" si="5"/>
        <v>36</v>
      </c>
      <c r="M45" s="54"/>
    </row>
    <row r="46" spans="1:13" x14ac:dyDescent="0.2">
      <c r="A46" s="32">
        <v>42</v>
      </c>
      <c r="B46" s="94" t="s">
        <v>125</v>
      </c>
      <c r="C46" s="62">
        <v>90</v>
      </c>
      <c r="D46" s="95">
        <f t="shared" si="2"/>
        <v>111</v>
      </c>
      <c r="E46" s="121">
        <v>95</v>
      </c>
      <c r="F46" s="95">
        <f t="shared" si="3"/>
        <v>29</v>
      </c>
      <c r="G46" s="122">
        <v>100</v>
      </c>
      <c r="H46" s="95">
        <f t="shared" si="0"/>
        <v>89</v>
      </c>
      <c r="I46" s="98">
        <v>70</v>
      </c>
      <c r="J46" s="99">
        <f t="shared" si="4"/>
        <v>68</v>
      </c>
      <c r="K46" s="100">
        <f t="shared" si="6"/>
        <v>88.75</v>
      </c>
      <c r="L46" s="95">
        <f t="shared" si="5"/>
        <v>95</v>
      </c>
      <c r="M46" s="54"/>
    </row>
    <row r="47" spans="1:13" x14ac:dyDescent="0.2">
      <c r="A47" s="32">
        <v>43</v>
      </c>
      <c r="B47" s="101" t="s">
        <v>128</v>
      </c>
      <c r="C47" s="62">
        <v>120</v>
      </c>
      <c r="D47" s="95">
        <f t="shared" si="2"/>
        <v>14</v>
      </c>
      <c r="E47" s="121">
        <v>95</v>
      </c>
      <c r="F47" s="95">
        <f t="shared" si="3"/>
        <v>29</v>
      </c>
      <c r="G47" s="123">
        <v>115</v>
      </c>
      <c r="H47" s="95">
        <f t="shared" si="0"/>
        <v>19</v>
      </c>
      <c r="I47" s="98">
        <v>95</v>
      </c>
      <c r="J47" s="99">
        <f t="shared" si="4"/>
        <v>3</v>
      </c>
      <c r="K47" s="100">
        <f t="shared" si="6"/>
        <v>106.25</v>
      </c>
      <c r="L47" s="95">
        <f t="shared" si="5"/>
        <v>18</v>
      </c>
      <c r="M47" s="54"/>
    </row>
    <row r="48" spans="1:13" x14ac:dyDescent="0.2">
      <c r="A48" s="32">
        <v>44</v>
      </c>
      <c r="B48" s="101" t="s">
        <v>132</v>
      </c>
      <c r="C48" s="62">
        <v>135</v>
      </c>
      <c r="D48" s="95">
        <f t="shared" si="2"/>
        <v>1</v>
      </c>
      <c r="E48" s="121">
        <v>110</v>
      </c>
      <c r="F48" s="95">
        <f t="shared" si="3"/>
        <v>9</v>
      </c>
      <c r="G48" s="122">
        <v>122</v>
      </c>
      <c r="H48" s="95">
        <f t="shared" si="0"/>
        <v>5</v>
      </c>
      <c r="I48" s="98">
        <v>115</v>
      </c>
      <c r="J48" s="99">
        <f t="shared" si="4"/>
        <v>1</v>
      </c>
      <c r="K48" s="100">
        <f t="shared" si="6"/>
        <v>120.5</v>
      </c>
      <c r="L48" s="95">
        <f t="shared" si="5"/>
        <v>4</v>
      </c>
      <c r="M48" s="54"/>
    </row>
    <row r="49" spans="1:13" x14ac:dyDescent="0.2">
      <c r="A49" s="32">
        <v>45</v>
      </c>
      <c r="B49" s="101" t="s">
        <v>135</v>
      </c>
      <c r="C49" s="62">
        <v>115</v>
      </c>
      <c r="D49" s="95">
        <f t="shared" si="2"/>
        <v>21</v>
      </c>
      <c r="E49" s="121">
        <v>120</v>
      </c>
      <c r="F49" s="95">
        <f t="shared" si="3"/>
        <v>3</v>
      </c>
      <c r="G49" s="97">
        <v>115</v>
      </c>
      <c r="H49" s="95">
        <f t="shared" si="0"/>
        <v>19</v>
      </c>
      <c r="I49" s="98">
        <v>85</v>
      </c>
      <c r="J49" s="99">
        <f t="shared" si="4"/>
        <v>8</v>
      </c>
      <c r="K49" s="100">
        <f t="shared" si="6"/>
        <v>108.75</v>
      </c>
      <c r="L49" s="95">
        <f t="shared" si="5"/>
        <v>14</v>
      </c>
      <c r="M49" s="54"/>
    </row>
    <row r="50" spans="1:13" x14ac:dyDescent="0.2">
      <c r="A50" s="32">
        <v>46</v>
      </c>
      <c r="B50" s="101" t="s">
        <v>138</v>
      </c>
      <c r="C50" s="62">
        <v>108</v>
      </c>
      <c r="D50" s="95">
        <f t="shared" si="2"/>
        <v>45</v>
      </c>
      <c r="E50" s="121">
        <v>105</v>
      </c>
      <c r="F50" s="95">
        <f t="shared" si="3"/>
        <v>13</v>
      </c>
      <c r="G50" s="97">
        <v>110</v>
      </c>
      <c r="H50" s="95">
        <f t="shared" si="0"/>
        <v>47</v>
      </c>
      <c r="I50" s="98">
        <v>70</v>
      </c>
      <c r="J50" s="99">
        <f t="shared" si="4"/>
        <v>68</v>
      </c>
      <c r="K50" s="100">
        <f t="shared" si="6"/>
        <v>98.25</v>
      </c>
      <c r="L50" s="95">
        <f t="shared" si="5"/>
        <v>43</v>
      </c>
      <c r="M50" s="54"/>
    </row>
    <row r="51" spans="1:13" x14ac:dyDescent="0.2">
      <c r="A51" s="32">
        <v>47</v>
      </c>
      <c r="B51" s="101" t="s">
        <v>141</v>
      </c>
      <c r="C51" s="62">
        <v>105</v>
      </c>
      <c r="D51" s="95">
        <f t="shared" si="2"/>
        <v>49</v>
      </c>
      <c r="E51" s="121">
        <v>100</v>
      </c>
      <c r="F51" s="95">
        <f t="shared" si="3"/>
        <v>18</v>
      </c>
      <c r="G51" s="97">
        <v>118</v>
      </c>
      <c r="H51" s="95">
        <f t="shared" si="0"/>
        <v>15</v>
      </c>
      <c r="I51" s="98">
        <v>85</v>
      </c>
      <c r="J51" s="99">
        <f t="shared" si="4"/>
        <v>8</v>
      </c>
      <c r="K51" s="100">
        <f t="shared" si="6"/>
        <v>102</v>
      </c>
      <c r="L51" s="95">
        <f t="shared" si="5"/>
        <v>28</v>
      </c>
      <c r="M51" s="54"/>
    </row>
    <row r="52" spans="1:13" x14ac:dyDescent="0.2">
      <c r="A52" s="32">
        <v>48</v>
      </c>
      <c r="B52" s="103" t="s">
        <v>144</v>
      </c>
      <c r="C52" s="62">
        <v>105</v>
      </c>
      <c r="D52" s="95">
        <f t="shared" si="2"/>
        <v>49</v>
      </c>
      <c r="E52" s="121">
        <v>90</v>
      </c>
      <c r="F52" s="95">
        <f t="shared" si="3"/>
        <v>43</v>
      </c>
      <c r="G52" s="97">
        <v>112</v>
      </c>
      <c r="H52" s="95">
        <f t="shared" si="0"/>
        <v>39</v>
      </c>
      <c r="I52" s="98">
        <v>75</v>
      </c>
      <c r="J52" s="99">
        <f t="shared" si="4"/>
        <v>27</v>
      </c>
      <c r="K52" s="100">
        <f t="shared" si="6"/>
        <v>95.5</v>
      </c>
      <c r="L52" s="95">
        <f t="shared" si="5"/>
        <v>55</v>
      </c>
      <c r="M52" s="54"/>
    </row>
    <row r="53" spans="1:13" x14ac:dyDescent="0.2">
      <c r="A53" s="32">
        <v>49</v>
      </c>
      <c r="B53" s="104" t="s">
        <v>147</v>
      </c>
      <c r="C53" s="62">
        <v>105</v>
      </c>
      <c r="D53" s="95">
        <f t="shared" si="2"/>
        <v>49</v>
      </c>
      <c r="E53" s="121">
        <v>100</v>
      </c>
      <c r="F53" s="95">
        <f t="shared" si="3"/>
        <v>18</v>
      </c>
      <c r="G53" s="97">
        <v>102</v>
      </c>
      <c r="H53" s="95">
        <f t="shared" si="0"/>
        <v>87</v>
      </c>
      <c r="I53" s="98">
        <v>65</v>
      </c>
      <c r="J53" s="99">
        <f t="shared" si="4"/>
        <v>78</v>
      </c>
      <c r="K53" s="100">
        <f t="shared" si="6"/>
        <v>93</v>
      </c>
      <c r="L53" s="95">
        <f t="shared" si="5"/>
        <v>73</v>
      </c>
      <c r="M53" s="54"/>
    </row>
    <row r="54" spans="1:13" x14ac:dyDescent="0.2">
      <c r="A54" s="45">
        <v>50</v>
      </c>
      <c r="B54" s="105" t="s">
        <v>150</v>
      </c>
      <c r="C54" s="70">
        <v>112</v>
      </c>
      <c r="D54" s="106">
        <f t="shared" si="2"/>
        <v>35</v>
      </c>
      <c r="E54" s="124">
        <v>90</v>
      </c>
      <c r="F54" s="106">
        <f t="shared" si="3"/>
        <v>43</v>
      </c>
      <c r="G54" s="125">
        <v>100</v>
      </c>
      <c r="H54" s="106">
        <f t="shared" si="0"/>
        <v>89</v>
      </c>
      <c r="I54" s="109">
        <v>75</v>
      </c>
      <c r="J54" s="110">
        <f t="shared" si="4"/>
        <v>27</v>
      </c>
      <c r="K54" s="111">
        <f t="shared" si="6"/>
        <v>94.25</v>
      </c>
      <c r="L54" s="106">
        <f t="shared" si="5"/>
        <v>65</v>
      </c>
      <c r="M54" s="54"/>
    </row>
    <row r="55" spans="1:13" x14ac:dyDescent="0.2">
      <c r="A55" s="28">
        <v>51</v>
      </c>
      <c r="B55" s="87" t="s">
        <v>153</v>
      </c>
      <c r="C55" s="57">
        <v>105</v>
      </c>
      <c r="D55" s="88">
        <f t="shared" si="2"/>
        <v>49</v>
      </c>
      <c r="E55" s="119">
        <v>85</v>
      </c>
      <c r="F55" s="88">
        <f t="shared" si="3"/>
        <v>71</v>
      </c>
      <c r="G55" s="120">
        <v>115</v>
      </c>
      <c r="H55" s="88">
        <f t="shared" si="0"/>
        <v>19</v>
      </c>
      <c r="I55" s="91">
        <v>65</v>
      </c>
      <c r="J55" s="92">
        <f t="shared" si="4"/>
        <v>78</v>
      </c>
      <c r="K55" s="93">
        <f t="shared" si="6"/>
        <v>92.5</v>
      </c>
      <c r="L55" s="88">
        <f t="shared" si="5"/>
        <v>76</v>
      </c>
      <c r="M55" s="54"/>
    </row>
    <row r="56" spans="1:13" x14ac:dyDescent="0.2">
      <c r="A56" s="32">
        <v>52</v>
      </c>
      <c r="B56" s="94" t="s">
        <v>157</v>
      </c>
      <c r="C56" s="62">
        <v>105</v>
      </c>
      <c r="D56" s="95">
        <f t="shared" si="2"/>
        <v>49</v>
      </c>
      <c r="E56" s="121">
        <v>85</v>
      </c>
      <c r="F56" s="95">
        <f t="shared" si="3"/>
        <v>71</v>
      </c>
      <c r="G56" s="122">
        <v>112</v>
      </c>
      <c r="H56" s="95">
        <f t="shared" si="0"/>
        <v>39</v>
      </c>
      <c r="I56" s="98"/>
      <c r="J56" s="99"/>
      <c r="K56" s="100">
        <f t="shared" si="6"/>
        <v>100.66666666666667</v>
      </c>
      <c r="L56" s="95">
        <f t="shared" si="5"/>
        <v>31</v>
      </c>
      <c r="M56" s="54"/>
    </row>
    <row r="57" spans="1:13" x14ac:dyDescent="0.2">
      <c r="A57" s="32">
        <v>53</v>
      </c>
      <c r="B57" s="101" t="s">
        <v>160</v>
      </c>
      <c r="C57" s="62">
        <v>115</v>
      </c>
      <c r="D57" s="95">
        <f t="shared" si="2"/>
        <v>21</v>
      </c>
      <c r="E57" s="121">
        <v>90</v>
      </c>
      <c r="F57" s="95">
        <f t="shared" si="3"/>
        <v>43</v>
      </c>
      <c r="G57" s="123">
        <v>115</v>
      </c>
      <c r="H57" s="95">
        <f t="shared" si="0"/>
        <v>19</v>
      </c>
      <c r="I57" s="98">
        <v>85</v>
      </c>
      <c r="J57" s="99">
        <f t="shared" si="4"/>
        <v>8</v>
      </c>
      <c r="K57" s="100">
        <f t="shared" si="6"/>
        <v>101.25</v>
      </c>
      <c r="L57" s="95">
        <f t="shared" si="5"/>
        <v>29</v>
      </c>
      <c r="M57" s="54"/>
    </row>
    <row r="58" spans="1:13" x14ac:dyDescent="0.2">
      <c r="A58" s="32">
        <v>54</v>
      </c>
      <c r="B58" s="101" t="s">
        <v>164</v>
      </c>
      <c r="C58" s="62">
        <v>100</v>
      </c>
      <c r="D58" s="95">
        <f t="shared" si="2"/>
        <v>70</v>
      </c>
      <c r="E58" s="121">
        <v>90</v>
      </c>
      <c r="F58" s="95">
        <f t="shared" si="3"/>
        <v>43</v>
      </c>
      <c r="G58" s="122">
        <v>105</v>
      </c>
      <c r="H58" s="95">
        <f t="shared" si="0"/>
        <v>62</v>
      </c>
      <c r="I58" s="98">
        <v>75</v>
      </c>
      <c r="J58" s="99">
        <f t="shared" si="4"/>
        <v>27</v>
      </c>
      <c r="K58" s="100">
        <f t="shared" si="6"/>
        <v>92.5</v>
      </c>
      <c r="L58" s="95">
        <f t="shared" si="5"/>
        <v>76</v>
      </c>
      <c r="M58" s="54"/>
    </row>
    <row r="59" spans="1:13" x14ac:dyDescent="0.2">
      <c r="A59" s="32">
        <v>55</v>
      </c>
      <c r="B59" s="101" t="s">
        <v>167</v>
      </c>
      <c r="C59" s="62">
        <v>105</v>
      </c>
      <c r="D59" s="95">
        <f t="shared" si="2"/>
        <v>49</v>
      </c>
      <c r="E59" s="121">
        <v>70</v>
      </c>
      <c r="F59" s="95">
        <f t="shared" si="3"/>
        <v>109</v>
      </c>
      <c r="G59" s="97">
        <v>105</v>
      </c>
      <c r="H59" s="95">
        <f t="shared" si="0"/>
        <v>62</v>
      </c>
      <c r="I59" s="98"/>
      <c r="J59" s="99"/>
      <c r="K59" s="100">
        <f t="shared" si="6"/>
        <v>93.333333333333329</v>
      </c>
      <c r="L59" s="95">
        <f t="shared" si="5"/>
        <v>71</v>
      </c>
      <c r="M59" s="54"/>
    </row>
    <row r="60" spans="1:13" x14ac:dyDescent="0.2">
      <c r="A60" s="32">
        <v>56</v>
      </c>
      <c r="B60" s="101" t="s">
        <v>170</v>
      </c>
      <c r="C60" s="62">
        <v>115</v>
      </c>
      <c r="D60" s="95">
        <f t="shared" si="2"/>
        <v>21</v>
      </c>
      <c r="E60" s="121">
        <v>130</v>
      </c>
      <c r="F60" s="95">
        <f t="shared" si="3"/>
        <v>1</v>
      </c>
      <c r="G60" s="97">
        <v>120</v>
      </c>
      <c r="H60" s="95">
        <f t="shared" si="0"/>
        <v>8</v>
      </c>
      <c r="I60" s="98"/>
      <c r="J60" s="99"/>
      <c r="K60" s="100">
        <f t="shared" si="6"/>
        <v>121.66666666666667</v>
      </c>
      <c r="L60" s="95">
        <f t="shared" si="5"/>
        <v>3</v>
      </c>
      <c r="M60" s="54"/>
    </row>
    <row r="61" spans="1:13" x14ac:dyDescent="0.2">
      <c r="A61" s="32">
        <v>57</v>
      </c>
      <c r="B61" s="101" t="s">
        <v>172</v>
      </c>
      <c r="C61" s="62">
        <v>110</v>
      </c>
      <c r="D61" s="95">
        <f t="shared" si="2"/>
        <v>36</v>
      </c>
      <c r="E61" s="121">
        <v>80</v>
      </c>
      <c r="F61" s="95">
        <f t="shared" si="3"/>
        <v>87</v>
      </c>
      <c r="G61" s="97">
        <v>112</v>
      </c>
      <c r="H61" s="95">
        <f t="shared" si="0"/>
        <v>39</v>
      </c>
      <c r="I61" s="98"/>
      <c r="J61" s="99"/>
      <c r="K61" s="100">
        <f t="shared" si="6"/>
        <v>100.66666666666667</v>
      </c>
      <c r="L61" s="95">
        <f t="shared" si="5"/>
        <v>31</v>
      </c>
      <c r="M61" s="54"/>
    </row>
    <row r="62" spans="1:13" x14ac:dyDescent="0.2">
      <c r="A62" s="32">
        <v>58</v>
      </c>
      <c r="B62" s="103" t="s">
        <v>176</v>
      </c>
      <c r="C62" s="62">
        <v>102</v>
      </c>
      <c r="D62" s="95">
        <f t="shared" si="2"/>
        <v>69</v>
      </c>
      <c r="E62" s="121">
        <v>70</v>
      </c>
      <c r="F62" s="95">
        <f t="shared" si="3"/>
        <v>109</v>
      </c>
      <c r="G62" s="97">
        <v>105</v>
      </c>
      <c r="H62" s="95">
        <f t="shared" si="0"/>
        <v>62</v>
      </c>
      <c r="I62" s="98"/>
      <c r="J62" s="99"/>
      <c r="K62" s="100">
        <f t="shared" si="6"/>
        <v>92.333333333333329</v>
      </c>
      <c r="L62" s="95">
        <f t="shared" si="5"/>
        <v>79</v>
      </c>
      <c r="M62" s="54"/>
    </row>
    <row r="63" spans="1:13" x14ac:dyDescent="0.2">
      <c r="A63" s="32">
        <v>59</v>
      </c>
      <c r="B63" s="104" t="s">
        <v>178</v>
      </c>
      <c r="C63" s="62">
        <v>105</v>
      </c>
      <c r="D63" s="95">
        <f t="shared" si="2"/>
        <v>49</v>
      </c>
      <c r="E63" s="121">
        <v>70</v>
      </c>
      <c r="F63" s="95">
        <f t="shared" si="3"/>
        <v>109</v>
      </c>
      <c r="G63" s="97">
        <v>97</v>
      </c>
      <c r="H63" s="95">
        <f t="shared" si="0"/>
        <v>101</v>
      </c>
      <c r="I63" s="126">
        <v>72.5</v>
      </c>
      <c r="J63" s="99">
        <f t="shared" si="4"/>
        <v>64</v>
      </c>
      <c r="K63" s="100">
        <f t="shared" si="6"/>
        <v>86.125</v>
      </c>
      <c r="L63" s="95">
        <f t="shared" si="5"/>
        <v>105</v>
      </c>
      <c r="M63" s="54"/>
    </row>
    <row r="64" spans="1:13" x14ac:dyDescent="0.2">
      <c r="A64" s="45">
        <v>60</v>
      </c>
      <c r="B64" s="105" t="s">
        <v>180</v>
      </c>
      <c r="C64" s="70">
        <v>100</v>
      </c>
      <c r="D64" s="106">
        <f t="shared" si="2"/>
        <v>70</v>
      </c>
      <c r="E64" s="124">
        <v>75</v>
      </c>
      <c r="F64" s="106">
        <f t="shared" si="3"/>
        <v>105</v>
      </c>
      <c r="G64" s="125">
        <v>82</v>
      </c>
      <c r="H64" s="106">
        <f t="shared" si="0"/>
        <v>125</v>
      </c>
      <c r="I64" s="109">
        <v>75</v>
      </c>
      <c r="J64" s="110">
        <f t="shared" si="4"/>
        <v>27</v>
      </c>
      <c r="K64" s="111">
        <f t="shared" si="6"/>
        <v>83</v>
      </c>
      <c r="L64" s="106">
        <f t="shared" si="5"/>
        <v>111</v>
      </c>
      <c r="M64" s="54"/>
    </row>
    <row r="65" spans="1:13" x14ac:dyDescent="0.2">
      <c r="A65" s="28">
        <v>61</v>
      </c>
      <c r="B65" s="87" t="s">
        <v>182</v>
      </c>
      <c r="C65" s="57">
        <v>95</v>
      </c>
      <c r="D65" s="88">
        <f t="shared" si="2"/>
        <v>96</v>
      </c>
      <c r="E65" s="119">
        <v>70</v>
      </c>
      <c r="F65" s="88">
        <f t="shared" si="3"/>
        <v>109</v>
      </c>
      <c r="G65" s="120">
        <v>97</v>
      </c>
      <c r="H65" s="88">
        <f t="shared" si="0"/>
        <v>101</v>
      </c>
      <c r="I65" s="91">
        <v>60</v>
      </c>
      <c r="J65" s="92">
        <f t="shared" si="4"/>
        <v>94</v>
      </c>
      <c r="K65" s="93">
        <f t="shared" si="6"/>
        <v>80.5</v>
      </c>
      <c r="L65" s="88">
        <f t="shared" si="5"/>
        <v>116</v>
      </c>
      <c r="M65" s="54"/>
    </row>
    <row r="66" spans="1:13" x14ac:dyDescent="0.2">
      <c r="A66" s="32">
        <v>62</v>
      </c>
      <c r="B66" s="94" t="s">
        <v>184</v>
      </c>
      <c r="C66" s="62">
        <v>100</v>
      </c>
      <c r="D66" s="95">
        <f t="shared" si="2"/>
        <v>70</v>
      </c>
      <c r="E66" s="121">
        <v>80</v>
      </c>
      <c r="F66" s="95">
        <f t="shared" si="3"/>
        <v>87</v>
      </c>
      <c r="G66" s="122">
        <v>105</v>
      </c>
      <c r="H66" s="95">
        <f t="shared" si="0"/>
        <v>62</v>
      </c>
      <c r="I66" s="98">
        <v>75</v>
      </c>
      <c r="J66" s="99">
        <f t="shared" si="4"/>
        <v>27</v>
      </c>
      <c r="K66" s="100">
        <f t="shared" si="6"/>
        <v>90</v>
      </c>
      <c r="L66" s="95">
        <f t="shared" si="5"/>
        <v>88</v>
      </c>
      <c r="M66" s="54"/>
    </row>
    <row r="67" spans="1:13" x14ac:dyDescent="0.2">
      <c r="A67" s="32">
        <v>63</v>
      </c>
      <c r="B67" s="101" t="s">
        <v>186</v>
      </c>
      <c r="C67" s="62">
        <v>115</v>
      </c>
      <c r="D67" s="95">
        <f t="shared" si="2"/>
        <v>21</v>
      </c>
      <c r="E67" s="121">
        <v>100</v>
      </c>
      <c r="F67" s="95">
        <f t="shared" si="3"/>
        <v>18</v>
      </c>
      <c r="G67" s="123">
        <v>105</v>
      </c>
      <c r="H67" s="95">
        <f t="shared" si="0"/>
        <v>62</v>
      </c>
      <c r="I67" s="98">
        <v>75</v>
      </c>
      <c r="J67" s="99">
        <f t="shared" si="4"/>
        <v>27</v>
      </c>
      <c r="K67" s="100">
        <f t="shared" si="6"/>
        <v>98.75</v>
      </c>
      <c r="L67" s="95">
        <f t="shared" si="5"/>
        <v>38</v>
      </c>
      <c r="M67" s="54"/>
    </row>
    <row r="68" spans="1:13" x14ac:dyDescent="0.2">
      <c r="A68" s="32">
        <v>64</v>
      </c>
      <c r="B68" s="101" t="s">
        <v>189</v>
      </c>
      <c r="C68" s="62">
        <v>95</v>
      </c>
      <c r="D68" s="95">
        <f t="shared" si="2"/>
        <v>96</v>
      </c>
      <c r="E68" s="121">
        <v>90</v>
      </c>
      <c r="F68" s="95">
        <f t="shared" si="3"/>
        <v>43</v>
      </c>
      <c r="G68" s="122">
        <v>102</v>
      </c>
      <c r="H68" s="95">
        <f t="shared" si="0"/>
        <v>87</v>
      </c>
      <c r="I68" s="126">
        <v>72.5</v>
      </c>
      <c r="J68" s="99">
        <f t="shared" si="4"/>
        <v>64</v>
      </c>
      <c r="K68" s="100">
        <f t="shared" si="6"/>
        <v>89.875</v>
      </c>
      <c r="L68" s="95">
        <f t="shared" si="5"/>
        <v>91</v>
      </c>
      <c r="M68" s="54"/>
    </row>
    <row r="69" spans="1:13" x14ac:dyDescent="0.2">
      <c r="A69" s="32">
        <v>65</v>
      </c>
      <c r="B69" s="101" t="s">
        <v>192</v>
      </c>
      <c r="C69" s="62">
        <v>97</v>
      </c>
      <c r="D69" s="95">
        <f t="shared" si="2"/>
        <v>94</v>
      </c>
      <c r="E69" s="121">
        <v>70</v>
      </c>
      <c r="F69" s="95">
        <f t="shared" si="3"/>
        <v>109</v>
      </c>
      <c r="G69" s="97">
        <v>100</v>
      </c>
      <c r="H69" s="95">
        <f t="shared" ref="H69:H129" si="7">RANK(G69,G$5:G$129,0)</f>
        <v>89</v>
      </c>
      <c r="I69" s="98">
        <v>75</v>
      </c>
      <c r="J69" s="99">
        <f t="shared" si="4"/>
        <v>27</v>
      </c>
      <c r="K69" s="100">
        <f t="shared" ref="K69:K100" si="8">(AVERAGE(C69,E69,G69,I69))</f>
        <v>85.5</v>
      </c>
      <c r="L69" s="95">
        <f t="shared" si="5"/>
        <v>107</v>
      </c>
      <c r="M69" s="54"/>
    </row>
    <row r="70" spans="1:13" x14ac:dyDescent="0.2">
      <c r="A70" s="32">
        <v>66</v>
      </c>
      <c r="B70" s="101" t="s">
        <v>193</v>
      </c>
      <c r="C70" s="62">
        <v>113</v>
      </c>
      <c r="D70" s="95">
        <f t="shared" ref="D70:D129" si="9">RANK(C70,C$5:C$129,0)</f>
        <v>34</v>
      </c>
      <c r="E70" s="121">
        <v>80</v>
      </c>
      <c r="F70" s="95">
        <f t="shared" ref="F70:F129" si="10">RANK(E70,E$5:E$129,0)</f>
        <v>87</v>
      </c>
      <c r="G70" s="97">
        <v>100</v>
      </c>
      <c r="H70" s="95">
        <f t="shared" si="7"/>
        <v>89</v>
      </c>
      <c r="I70" s="126">
        <v>82.5</v>
      </c>
      <c r="J70" s="99">
        <f t="shared" ref="J70:J129" si="11">RANK(I70,I$5:I$129,0)</f>
        <v>24</v>
      </c>
      <c r="K70" s="100">
        <f t="shared" si="8"/>
        <v>93.875</v>
      </c>
      <c r="L70" s="95">
        <f t="shared" ref="L70:L129" si="12">RANK(K70,K$5:K$129,0)</f>
        <v>67</v>
      </c>
      <c r="M70" s="54"/>
    </row>
    <row r="71" spans="1:13" x14ac:dyDescent="0.2">
      <c r="A71" s="32">
        <v>67</v>
      </c>
      <c r="B71" s="101" t="s">
        <v>195</v>
      </c>
      <c r="C71" s="62">
        <v>123</v>
      </c>
      <c r="D71" s="95">
        <f t="shared" si="9"/>
        <v>12</v>
      </c>
      <c r="E71" s="121">
        <v>115</v>
      </c>
      <c r="F71" s="95">
        <f t="shared" si="10"/>
        <v>6</v>
      </c>
      <c r="G71" s="97">
        <v>120</v>
      </c>
      <c r="H71" s="95">
        <f t="shared" si="7"/>
        <v>8</v>
      </c>
      <c r="I71" s="98">
        <v>65</v>
      </c>
      <c r="J71" s="99">
        <f t="shared" si="11"/>
        <v>78</v>
      </c>
      <c r="K71" s="100">
        <f t="shared" si="8"/>
        <v>105.75</v>
      </c>
      <c r="L71" s="95">
        <f t="shared" si="12"/>
        <v>19</v>
      </c>
      <c r="M71" s="54"/>
    </row>
    <row r="72" spans="1:13" x14ac:dyDescent="0.2">
      <c r="A72" s="32">
        <v>68</v>
      </c>
      <c r="B72" s="103" t="s">
        <v>198</v>
      </c>
      <c r="C72" s="62">
        <v>100</v>
      </c>
      <c r="D72" s="95">
        <f t="shared" si="9"/>
        <v>70</v>
      </c>
      <c r="E72" s="121">
        <v>80</v>
      </c>
      <c r="F72" s="95">
        <f t="shared" si="10"/>
        <v>87</v>
      </c>
      <c r="G72" s="97">
        <v>120</v>
      </c>
      <c r="H72" s="95">
        <f t="shared" si="7"/>
        <v>8</v>
      </c>
      <c r="I72" s="98">
        <v>75</v>
      </c>
      <c r="J72" s="99">
        <f t="shared" si="11"/>
        <v>27</v>
      </c>
      <c r="K72" s="100">
        <f t="shared" si="8"/>
        <v>93.75</v>
      </c>
      <c r="L72" s="95">
        <f t="shared" si="12"/>
        <v>68</v>
      </c>
      <c r="M72" s="54"/>
    </row>
    <row r="73" spans="1:13" x14ac:dyDescent="0.2">
      <c r="A73" s="32">
        <v>69</v>
      </c>
      <c r="B73" s="104" t="s">
        <v>199</v>
      </c>
      <c r="C73" s="62">
        <v>110</v>
      </c>
      <c r="D73" s="95">
        <f t="shared" si="9"/>
        <v>36</v>
      </c>
      <c r="E73" s="121">
        <v>85</v>
      </c>
      <c r="F73" s="95">
        <f t="shared" si="10"/>
        <v>71</v>
      </c>
      <c r="G73" s="97">
        <v>105</v>
      </c>
      <c r="H73" s="95">
        <f t="shared" si="7"/>
        <v>62</v>
      </c>
      <c r="I73" s="98">
        <v>85</v>
      </c>
      <c r="J73" s="99">
        <f t="shared" si="11"/>
        <v>8</v>
      </c>
      <c r="K73" s="100">
        <f t="shared" si="8"/>
        <v>96.25</v>
      </c>
      <c r="L73" s="95">
        <f t="shared" si="12"/>
        <v>47</v>
      </c>
      <c r="M73" s="54"/>
    </row>
    <row r="74" spans="1:13" x14ac:dyDescent="0.2">
      <c r="A74" s="45">
        <v>70</v>
      </c>
      <c r="B74" s="105" t="s">
        <v>9</v>
      </c>
      <c r="C74" s="70">
        <v>120</v>
      </c>
      <c r="D74" s="106">
        <f t="shared" si="9"/>
        <v>14</v>
      </c>
      <c r="E74" s="124">
        <v>105</v>
      </c>
      <c r="F74" s="106">
        <f t="shared" si="10"/>
        <v>13</v>
      </c>
      <c r="G74" s="125">
        <v>120</v>
      </c>
      <c r="H74" s="106">
        <f t="shared" si="7"/>
        <v>8</v>
      </c>
      <c r="I74" s="109">
        <v>90</v>
      </c>
      <c r="J74" s="110">
        <f t="shared" si="11"/>
        <v>5</v>
      </c>
      <c r="K74" s="111">
        <f t="shared" si="8"/>
        <v>108.75</v>
      </c>
      <c r="L74" s="106">
        <f t="shared" si="12"/>
        <v>14</v>
      </c>
      <c r="M74" s="54"/>
    </row>
    <row r="75" spans="1:13" x14ac:dyDescent="0.2">
      <c r="A75" s="28">
        <v>71</v>
      </c>
      <c r="B75" s="87" t="s">
        <v>13</v>
      </c>
      <c r="C75" s="57">
        <v>100</v>
      </c>
      <c r="D75" s="88">
        <f t="shared" si="9"/>
        <v>70</v>
      </c>
      <c r="E75" s="119">
        <v>95</v>
      </c>
      <c r="F75" s="88">
        <f t="shared" si="10"/>
        <v>29</v>
      </c>
      <c r="G75" s="120">
        <v>115</v>
      </c>
      <c r="H75" s="88">
        <f t="shared" si="7"/>
        <v>19</v>
      </c>
      <c r="I75" s="91">
        <v>75</v>
      </c>
      <c r="J75" s="92">
        <f t="shared" si="11"/>
        <v>27</v>
      </c>
      <c r="K75" s="93">
        <f t="shared" si="8"/>
        <v>96.25</v>
      </c>
      <c r="L75" s="88">
        <f t="shared" si="12"/>
        <v>47</v>
      </c>
      <c r="M75" s="54"/>
    </row>
    <row r="76" spans="1:13" x14ac:dyDescent="0.2">
      <c r="A76" s="32">
        <v>72</v>
      </c>
      <c r="B76" s="94" t="s">
        <v>16</v>
      </c>
      <c r="C76" s="62">
        <v>105</v>
      </c>
      <c r="D76" s="95">
        <f t="shared" si="9"/>
        <v>49</v>
      </c>
      <c r="E76" s="121">
        <v>85</v>
      </c>
      <c r="F76" s="95">
        <f t="shared" si="10"/>
        <v>71</v>
      </c>
      <c r="G76" s="122">
        <v>117</v>
      </c>
      <c r="H76" s="95">
        <f t="shared" si="7"/>
        <v>17</v>
      </c>
      <c r="I76" s="98">
        <v>75</v>
      </c>
      <c r="J76" s="99">
        <f t="shared" si="11"/>
        <v>27</v>
      </c>
      <c r="K76" s="100">
        <f t="shared" si="8"/>
        <v>95.5</v>
      </c>
      <c r="L76" s="95">
        <f t="shared" si="12"/>
        <v>55</v>
      </c>
      <c r="M76" s="54"/>
    </row>
    <row r="77" spans="1:13" x14ac:dyDescent="0.2">
      <c r="A77" s="32">
        <v>73</v>
      </c>
      <c r="B77" s="101" t="s">
        <v>19</v>
      </c>
      <c r="C77" s="62">
        <v>130</v>
      </c>
      <c r="D77" s="95">
        <f t="shared" si="9"/>
        <v>4</v>
      </c>
      <c r="E77" s="121">
        <v>105</v>
      </c>
      <c r="F77" s="95">
        <f t="shared" si="10"/>
        <v>13</v>
      </c>
      <c r="G77" s="123">
        <v>115</v>
      </c>
      <c r="H77" s="95">
        <f t="shared" si="7"/>
        <v>19</v>
      </c>
      <c r="I77" s="98">
        <v>90</v>
      </c>
      <c r="J77" s="99">
        <f t="shared" si="11"/>
        <v>5</v>
      </c>
      <c r="K77" s="100">
        <f t="shared" si="8"/>
        <v>110</v>
      </c>
      <c r="L77" s="95">
        <f t="shared" si="12"/>
        <v>12</v>
      </c>
      <c r="M77" s="54"/>
    </row>
    <row r="78" spans="1:13" x14ac:dyDescent="0.2">
      <c r="A78" s="32">
        <v>74</v>
      </c>
      <c r="B78" s="101" t="s">
        <v>22</v>
      </c>
      <c r="C78" s="62">
        <v>90</v>
      </c>
      <c r="D78" s="95">
        <f t="shared" si="9"/>
        <v>111</v>
      </c>
      <c r="E78" s="121">
        <v>70</v>
      </c>
      <c r="F78" s="95">
        <f t="shared" si="10"/>
        <v>109</v>
      </c>
      <c r="G78" s="122">
        <v>100</v>
      </c>
      <c r="H78" s="95">
        <f t="shared" si="7"/>
        <v>89</v>
      </c>
      <c r="I78" s="98">
        <v>60</v>
      </c>
      <c r="J78" s="99">
        <f t="shared" si="11"/>
        <v>94</v>
      </c>
      <c r="K78" s="100">
        <f t="shared" si="8"/>
        <v>80</v>
      </c>
      <c r="L78" s="95">
        <f t="shared" si="12"/>
        <v>117</v>
      </c>
      <c r="M78" s="54"/>
    </row>
    <row r="79" spans="1:13" x14ac:dyDescent="0.2">
      <c r="A79" s="32">
        <v>75</v>
      </c>
      <c r="B79" s="101" t="s">
        <v>202</v>
      </c>
      <c r="C79" s="62">
        <v>95</v>
      </c>
      <c r="D79" s="95">
        <f t="shared" si="9"/>
        <v>96</v>
      </c>
      <c r="E79" s="121">
        <v>75</v>
      </c>
      <c r="F79" s="95">
        <f t="shared" si="10"/>
        <v>105</v>
      </c>
      <c r="G79" s="97">
        <v>100</v>
      </c>
      <c r="H79" s="95">
        <f t="shared" si="7"/>
        <v>89</v>
      </c>
      <c r="I79" s="98">
        <v>65</v>
      </c>
      <c r="J79" s="99">
        <f t="shared" si="11"/>
        <v>78</v>
      </c>
      <c r="K79" s="100">
        <f t="shared" si="8"/>
        <v>83.75</v>
      </c>
      <c r="L79" s="95">
        <f t="shared" si="12"/>
        <v>108</v>
      </c>
      <c r="M79" s="54"/>
    </row>
    <row r="80" spans="1:13" x14ac:dyDescent="0.2">
      <c r="A80" s="32">
        <v>76</v>
      </c>
      <c r="B80" s="101" t="s">
        <v>205</v>
      </c>
      <c r="C80" s="62">
        <v>105</v>
      </c>
      <c r="D80" s="95">
        <f t="shared" si="9"/>
        <v>49</v>
      </c>
      <c r="E80" s="121">
        <v>90</v>
      </c>
      <c r="F80" s="95">
        <f t="shared" si="10"/>
        <v>43</v>
      </c>
      <c r="G80" s="97">
        <v>110</v>
      </c>
      <c r="H80" s="95">
        <f t="shared" si="7"/>
        <v>47</v>
      </c>
      <c r="I80" s="98">
        <v>60</v>
      </c>
      <c r="J80" s="99">
        <f t="shared" si="11"/>
        <v>94</v>
      </c>
      <c r="K80" s="100">
        <f t="shared" si="8"/>
        <v>91.25</v>
      </c>
      <c r="L80" s="95">
        <f t="shared" si="12"/>
        <v>83</v>
      </c>
      <c r="M80" s="54"/>
    </row>
    <row r="81" spans="1:13" x14ac:dyDescent="0.2">
      <c r="A81" s="32">
        <v>77</v>
      </c>
      <c r="B81" s="101" t="s">
        <v>208</v>
      </c>
      <c r="C81" s="62">
        <v>115</v>
      </c>
      <c r="D81" s="95">
        <f t="shared" si="9"/>
        <v>21</v>
      </c>
      <c r="E81" s="121">
        <v>90</v>
      </c>
      <c r="F81" s="95">
        <f t="shared" si="10"/>
        <v>43</v>
      </c>
      <c r="G81" s="97">
        <v>90</v>
      </c>
      <c r="H81" s="95">
        <f t="shared" si="7"/>
        <v>117</v>
      </c>
      <c r="I81" s="98"/>
      <c r="J81" s="99"/>
      <c r="K81" s="100">
        <f t="shared" si="8"/>
        <v>98.333333333333329</v>
      </c>
      <c r="L81" s="95">
        <f t="shared" si="12"/>
        <v>40</v>
      </c>
      <c r="M81" s="54"/>
    </row>
    <row r="82" spans="1:13" x14ac:dyDescent="0.2">
      <c r="A82" s="32">
        <v>78</v>
      </c>
      <c r="B82" s="103" t="s">
        <v>209</v>
      </c>
      <c r="C82" s="62">
        <v>90</v>
      </c>
      <c r="D82" s="95">
        <f t="shared" si="9"/>
        <v>111</v>
      </c>
      <c r="E82" s="121">
        <v>80</v>
      </c>
      <c r="F82" s="95">
        <f t="shared" si="10"/>
        <v>87</v>
      </c>
      <c r="G82" s="97">
        <v>95</v>
      </c>
      <c r="H82" s="95">
        <f t="shared" si="7"/>
        <v>106</v>
      </c>
      <c r="I82" s="98"/>
      <c r="J82" s="99"/>
      <c r="K82" s="100">
        <f t="shared" si="8"/>
        <v>88.333333333333329</v>
      </c>
      <c r="L82" s="95">
        <f t="shared" si="12"/>
        <v>98</v>
      </c>
      <c r="M82" s="54"/>
    </row>
    <row r="83" spans="1:13" x14ac:dyDescent="0.2">
      <c r="A83" s="32">
        <v>79</v>
      </c>
      <c r="B83" s="104" t="s">
        <v>211</v>
      </c>
      <c r="C83" s="62">
        <v>95</v>
      </c>
      <c r="D83" s="95">
        <f t="shared" si="9"/>
        <v>96</v>
      </c>
      <c r="E83" s="121">
        <v>80</v>
      </c>
      <c r="F83" s="95">
        <f t="shared" si="10"/>
        <v>87</v>
      </c>
      <c r="G83" s="97">
        <v>94</v>
      </c>
      <c r="H83" s="95">
        <f t="shared" si="7"/>
        <v>115</v>
      </c>
      <c r="I83" s="98">
        <v>55</v>
      </c>
      <c r="J83" s="99">
        <f t="shared" si="11"/>
        <v>99</v>
      </c>
      <c r="K83" s="100">
        <f t="shared" si="8"/>
        <v>81</v>
      </c>
      <c r="L83" s="95">
        <f t="shared" si="12"/>
        <v>114</v>
      </c>
      <c r="M83" s="54"/>
    </row>
    <row r="84" spans="1:13" x14ac:dyDescent="0.2">
      <c r="A84" s="45">
        <v>80</v>
      </c>
      <c r="B84" s="105" t="s">
        <v>212</v>
      </c>
      <c r="C84" s="70">
        <v>93</v>
      </c>
      <c r="D84" s="106">
        <f t="shared" si="9"/>
        <v>108</v>
      </c>
      <c r="E84" s="124">
        <v>75</v>
      </c>
      <c r="F84" s="106">
        <f t="shared" si="10"/>
        <v>105</v>
      </c>
      <c r="G84" s="125">
        <v>95</v>
      </c>
      <c r="H84" s="106">
        <f t="shared" si="7"/>
        <v>106</v>
      </c>
      <c r="I84" s="109">
        <v>60</v>
      </c>
      <c r="J84" s="110">
        <f t="shared" si="11"/>
        <v>94</v>
      </c>
      <c r="K84" s="111">
        <f t="shared" si="8"/>
        <v>80.75</v>
      </c>
      <c r="L84" s="106">
        <f t="shared" si="12"/>
        <v>115</v>
      </c>
      <c r="M84" s="54"/>
    </row>
    <row r="85" spans="1:13" x14ac:dyDescent="0.2">
      <c r="A85" s="28">
        <v>81</v>
      </c>
      <c r="B85" s="87" t="s">
        <v>213</v>
      </c>
      <c r="C85" s="57">
        <v>100</v>
      </c>
      <c r="D85" s="88">
        <f t="shared" si="9"/>
        <v>70</v>
      </c>
      <c r="E85" s="119">
        <v>80</v>
      </c>
      <c r="F85" s="88">
        <f t="shared" si="10"/>
        <v>87</v>
      </c>
      <c r="G85" s="120">
        <v>95</v>
      </c>
      <c r="H85" s="88">
        <f t="shared" si="7"/>
        <v>106</v>
      </c>
      <c r="I85" s="91">
        <v>75</v>
      </c>
      <c r="J85" s="92">
        <f t="shared" si="11"/>
        <v>27</v>
      </c>
      <c r="K85" s="93">
        <f t="shared" si="8"/>
        <v>87.5</v>
      </c>
      <c r="L85" s="88">
        <f t="shared" si="12"/>
        <v>101</v>
      </c>
      <c r="M85" s="54"/>
    </row>
    <row r="86" spans="1:13" x14ac:dyDescent="0.2">
      <c r="A86" s="32">
        <v>82</v>
      </c>
      <c r="B86" s="94" t="s">
        <v>214</v>
      </c>
      <c r="C86" s="62">
        <v>88</v>
      </c>
      <c r="D86" s="95">
        <f t="shared" si="9"/>
        <v>120</v>
      </c>
      <c r="E86" s="121">
        <v>70</v>
      </c>
      <c r="F86" s="95">
        <f t="shared" si="10"/>
        <v>109</v>
      </c>
      <c r="G86" s="122">
        <v>92</v>
      </c>
      <c r="H86" s="95">
        <f t="shared" si="7"/>
        <v>116</v>
      </c>
      <c r="I86" s="98">
        <v>70</v>
      </c>
      <c r="J86" s="99">
        <f t="shared" si="11"/>
        <v>68</v>
      </c>
      <c r="K86" s="100">
        <f t="shared" si="8"/>
        <v>80</v>
      </c>
      <c r="L86" s="95">
        <f t="shared" si="12"/>
        <v>117</v>
      </c>
      <c r="M86" s="54"/>
    </row>
    <row r="87" spans="1:13" x14ac:dyDescent="0.2">
      <c r="A87" s="32">
        <v>83</v>
      </c>
      <c r="B87" s="101" t="s">
        <v>215</v>
      </c>
      <c r="C87" s="62">
        <v>85</v>
      </c>
      <c r="D87" s="95">
        <f t="shared" si="9"/>
        <v>121</v>
      </c>
      <c r="E87" s="121">
        <v>70</v>
      </c>
      <c r="F87" s="95">
        <f t="shared" si="10"/>
        <v>109</v>
      </c>
      <c r="G87" s="123">
        <v>95</v>
      </c>
      <c r="H87" s="95">
        <f t="shared" si="7"/>
        <v>106</v>
      </c>
      <c r="I87" s="98">
        <v>75</v>
      </c>
      <c r="J87" s="99">
        <f t="shared" si="11"/>
        <v>27</v>
      </c>
      <c r="K87" s="100">
        <f t="shared" si="8"/>
        <v>81.25</v>
      </c>
      <c r="L87" s="95">
        <f t="shared" si="12"/>
        <v>112</v>
      </c>
      <c r="M87" s="54"/>
    </row>
    <row r="88" spans="1:13" x14ac:dyDescent="0.2">
      <c r="A88" s="32">
        <v>84</v>
      </c>
      <c r="B88" s="101" t="s">
        <v>217</v>
      </c>
      <c r="C88" s="62">
        <v>135</v>
      </c>
      <c r="D88" s="95">
        <f t="shared" si="9"/>
        <v>1</v>
      </c>
      <c r="E88" s="121">
        <v>120</v>
      </c>
      <c r="F88" s="95">
        <f t="shared" si="10"/>
        <v>3</v>
      </c>
      <c r="G88" s="122">
        <v>127</v>
      </c>
      <c r="H88" s="95">
        <f t="shared" si="7"/>
        <v>2</v>
      </c>
      <c r="I88" s="98">
        <v>85</v>
      </c>
      <c r="J88" s="99">
        <f t="shared" si="11"/>
        <v>8</v>
      </c>
      <c r="K88" s="100">
        <f t="shared" si="8"/>
        <v>116.75</v>
      </c>
      <c r="L88" s="95">
        <f t="shared" si="12"/>
        <v>6</v>
      </c>
      <c r="M88" s="54"/>
    </row>
    <row r="89" spans="1:13" x14ac:dyDescent="0.2">
      <c r="A89" s="32">
        <v>85</v>
      </c>
      <c r="B89" s="101" t="s">
        <v>219</v>
      </c>
      <c r="C89" s="62">
        <v>135</v>
      </c>
      <c r="D89" s="95">
        <f t="shared" si="9"/>
        <v>1</v>
      </c>
      <c r="E89" s="121">
        <v>115</v>
      </c>
      <c r="F89" s="95">
        <f t="shared" si="10"/>
        <v>6</v>
      </c>
      <c r="G89" s="97">
        <v>125</v>
      </c>
      <c r="H89" s="95">
        <f t="shared" si="7"/>
        <v>3</v>
      </c>
      <c r="I89" s="98"/>
      <c r="J89" s="99"/>
      <c r="K89" s="100">
        <f t="shared" si="8"/>
        <v>125</v>
      </c>
      <c r="L89" s="95">
        <f t="shared" si="12"/>
        <v>1</v>
      </c>
      <c r="M89" s="54"/>
    </row>
    <row r="90" spans="1:13" x14ac:dyDescent="0.2">
      <c r="A90" s="32">
        <v>86</v>
      </c>
      <c r="B90" s="101" t="s">
        <v>220</v>
      </c>
      <c r="C90" s="62">
        <v>122</v>
      </c>
      <c r="D90" s="95">
        <f t="shared" si="9"/>
        <v>13</v>
      </c>
      <c r="E90" s="121">
        <v>110</v>
      </c>
      <c r="F90" s="95">
        <f t="shared" si="10"/>
        <v>9</v>
      </c>
      <c r="G90" s="97">
        <v>110</v>
      </c>
      <c r="H90" s="95">
        <f t="shared" si="7"/>
        <v>47</v>
      </c>
      <c r="I90" s="98"/>
      <c r="J90" s="99"/>
      <c r="K90" s="100">
        <f t="shared" si="8"/>
        <v>114</v>
      </c>
      <c r="L90" s="95">
        <f t="shared" si="12"/>
        <v>10</v>
      </c>
      <c r="M90" s="54"/>
    </row>
    <row r="91" spans="1:13" x14ac:dyDescent="0.2">
      <c r="A91" s="32">
        <v>87</v>
      </c>
      <c r="B91" s="101" t="s">
        <v>221</v>
      </c>
      <c r="C91" s="62">
        <v>85</v>
      </c>
      <c r="D91" s="95">
        <f t="shared" si="9"/>
        <v>121</v>
      </c>
      <c r="E91" s="121">
        <v>70</v>
      </c>
      <c r="F91" s="95">
        <f t="shared" si="10"/>
        <v>109</v>
      </c>
      <c r="G91" s="97">
        <v>90</v>
      </c>
      <c r="H91" s="95">
        <f t="shared" si="7"/>
        <v>117</v>
      </c>
      <c r="I91" s="98">
        <v>70</v>
      </c>
      <c r="J91" s="99">
        <f t="shared" si="11"/>
        <v>68</v>
      </c>
      <c r="K91" s="100">
        <f t="shared" si="8"/>
        <v>78.75</v>
      </c>
      <c r="L91" s="95">
        <f t="shared" si="12"/>
        <v>120</v>
      </c>
      <c r="M91" s="54"/>
    </row>
    <row r="92" spans="1:13" x14ac:dyDescent="0.2">
      <c r="A92" s="32">
        <v>88</v>
      </c>
      <c r="B92" s="103" t="s">
        <v>222</v>
      </c>
      <c r="C92" s="62">
        <v>105</v>
      </c>
      <c r="D92" s="95">
        <f t="shared" si="9"/>
        <v>49</v>
      </c>
      <c r="E92" s="121">
        <v>85</v>
      </c>
      <c r="F92" s="95">
        <f t="shared" si="10"/>
        <v>71</v>
      </c>
      <c r="G92" s="97">
        <v>115</v>
      </c>
      <c r="H92" s="95">
        <f t="shared" si="7"/>
        <v>19</v>
      </c>
      <c r="I92" s="98">
        <v>75</v>
      </c>
      <c r="J92" s="99">
        <f t="shared" si="11"/>
        <v>27</v>
      </c>
      <c r="K92" s="100">
        <f t="shared" si="8"/>
        <v>95</v>
      </c>
      <c r="L92" s="95">
        <f t="shared" si="12"/>
        <v>58</v>
      </c>
      <c r="M92" s="54"/>
    </row>
    <row r="93" spans="1:13" x14ac:dyDescent="0.2">
      <c r="A93" s="32">
        <v>89</v>
      </c>
      <c r="B93" s="104" t="s">
        <v>223</v>
      </c>
      <c r="C93" s="62">
        <v>93</v>
      </c>
      <c r="D93" s="95">
        <f t="shared" si="9"/>
        <v>108</v>
      </c>
      <c r="E93" s="121">
        <v>70</v>
      </c>
      <c r="F93" s="95">
        <f t="shared" si="10"/>
        <v>109</v>
      </c>
      <c r="G93" s="97">
        <v>97</v>
      </c>
      <c r="H93" s="95">
        <f t="shared" si="7"/>
        <v>101</v>
      </c>
      <c r="I93" s="98">
        <v>75</v>
      </c>
      <c r="J93" s="99">
        <f t="shared" si="11"/>
        <v>27</v>
      </c>
      <c r="K93" s="100">
        <f t="shared" si="8"/>
        <v>83.75</v>
      </c>
      <c r="L93" s="95">
        <f t="shared" si="12"/>
        <v>108</v>
      </c>
      <c r="M93" s="54"/>
    </row>
    <row r="94" spans="1:13" x14ac:dyDescent="0.2">
      <c r="A94" s="45">
        <v>90</v>
      </c>
      <c r="B94" s="105" t="s">
        <v>225</v>
      </c>
      <c r="C94" s="70">
        <v>110</v>
      </c>
      <c r="D94" s="106">
        <f t="shared" si="9"/>
        <v>36</v>
      </c>
      <c r="E94" s="124">
        <v>95</v>
      </c>
      <c r="F94" s="106">
        <f t="shared" si="10"/>
        <v>29</v>
      </c>
      <c r="G94" s="125">
        <v>105</v>
      </c>
      <c r="H94" s="106">
        <f t="shared" si="7"/>
        <v>62</v>
      </c>
      <c r="I94" s="109">
        <v>75</v>
      </c>
      <c r="J94" s="110">
        <f t="shared" si="11"/>
        <v>27</v>
      </c>
      <c r="K94" s="111">
        <f t="shared" si="8"/>
        <v>96.25</v>
      </c>
      <c r="L94" s="106">
        <f t="shared" si="12"/>
        <v>47</v>
      </c>
      <c r="M94" s="54"/>
    </row>
    <row r="95" spans="1:13" x14ac:dyDescent="0.2">
      <c r="A95" s="28">
        <v>91</v>
      </c>
      <c r="B95" s="87" t="s">
        <v>227</v>
      </c>
      <c r="C95" s="57">
        <v>98</v>
      </c>
      <c r="D95" s="88">
        <f t="shared" si="9"/>
        <v>89</v>
      </c>
      <c r="E95" s="119">
        <v>80</v>
      </c>
      <c r="F95" s="88">
        <f t="shared" si="10"/>
        <v>87</v>
      </c>
      <c r="G95" s="120">
        <v>112</v>
      </c>
      <c r="H95" s="88">
        <f t="shared" si="7"/>
        <v>39</v>
      </c>
      <c r="I95" s="91"/>
      <c r="J95" s="92"/>
      <c r="K95" s="93">
        <f t="shared" si="8"/>
        <v>96.666666666666671</v>
      </c>
      <c r="L95" s="88">
        <f t="shared" si="12"/>
        <v>46</v>
      </c>
      <c r="M95" s="54"/>
    </row>
    <row r="96" spans="1:13" x14ac:dyDescent="0.2">
      <c r="A96" s="32">
        <v>92</v>
      </c>
      <c r="B96" s="94" t="s">
        <v>228</v>
      </c>
      <c r="C96" s="62">
        <v>100</v>
      </c>
      <c r="D96" s="95">
        <f t="shared" si="9"/>
        <v>70</v>
      </c>
      <c r="E96" s="121">
        <v>100</v>
      </c>
      <c r="F96" s="95">
        <f t="shared" si="10"/>
        <v>18</v>
      </c>
      <c r="G96" s="122">
        <v>95</v>
      </c>
      <c r="H96" s="95">
        <f t="shared" si="7"/>
        <v>106</v>
      </c>
      <c r="I96" s="98"/>
      <c r="J96" s="99"/>
      <c r="K96" s="100">
        <f t="shared" si="8"/>
        <v>98.333333333333329</v>
      </c>
      <c r="L96" s="95">
        <f t="shared" si="12"/>
        <v>40</v>
      </c>
      <c r="M96" s="54"/>
    </row>
    <row r="97" spans="1:13" x14ac:dyDescent="0.2">
      <c r="A97" s="32">
        <v>93</v>
      </c>
      <c r="B97" s="101" t="s">
        <v>230</v>
      </c>
      <c r="C97" s="62">
        <v>105</v>
      </c>
      <c r="D97" s="95">
        <f t="shared" si="9"/>
        <v>49</v>
      </c>
      <c r="E97" s="121">
        <v>85</v>
      </c>
      <c r="F97" s="95">
        <f t="shared" si="10"/>
        <v>71</v>
      </c>
      <c r="G97" s="123">
        <v>97</v>
      </c>
      <c r="H97" s="95">
        <f t="shared" si="7"/>
        <v>101</v>
      </c>
      <c r="I97" s="98">
        <v>90</v>
      </c>
      <c r="J97" s="99">
        <f t="shared" si="11"/>
        <v>5</v>
      </c>
      <c r="K97" s="100">
        <f t="shared" si="8"/>
        <v>94.25</v>
      </c>
      <c r="L97" s="95">
        <f t="shared" si="12"/>
        <v>65</v>
      </c>
      <c r="M97" s="54"/>
    </row>
    <row r="98" spans="1:13" x14ac:dyDescent="0.2">
      <c r="A98" s="32">
        <v>94</v>
      </c>
      <c r="B98" s="101" t="s">
        <v>232</v>
      </c>
      <c r="C98" s="62">
        <v>98</v>
      </c>
      <c r="D98" s="95">
        <f t="shared" si="9"/>
        <v>89</v>
      </c>
      <c r="E98" s="121">
        <v>90</v>
      </c>
      <c r="F98" s="95">
        <f t="shared" si="10"/>
        <v>43</v>
      </c>
      <c r="G98" s="122">
        <v>109</v>
      </c>
      <c r="H98" s="95">
        <f t="shared" si="7"/>
        <v>56</v>
      </c>
      <c r="I98" s="98">
        <v>75</v>
      </c>
      <c r="J98" s="99">
        <f t="shared" si="11"/>
        <v>27</v>
      </c>
      <c r="K98" s="100">
        <f t="shared" si="8"/>
        <v>93</v>
      </c>
      <c r="L98" s="95">
        <f t="shared" si="12"/>
        <v>73</v>
      </c>
      <c r="M98" s="54"/>
    </row>
    <row r="99" spans="1:13" x14ac:dyDescent="0.2">
      <c r="A99" s="32">
        <v>95</v>
      </c>
      <c r="B99" s="101" t="s">
        <v>233</v>
      </c>
      <c r="C99" s="62">
        <v>95</v>
      </c>
      <c r="D99" s="95">
        <f t="shared" si="9"/>
        <v>96</v>
      </c>
      <c r="E99" s="121">
        <v>65</v>
      </c>
      <c r="F99" s="95">
        <f t="shared" si="10"/>
        <v>124</v>
      </c>
      <c r="G99" s="97">
        <v>90</v>
      </c>
      <c r="H99" s="95">
        <f t="shared" si="7"/>
        <v>117</v>
      </c>
      <c r="I99" s="98">
        <v>60</v>
      </c>
      <c r="J99" s="99">
        <f t="shared" si="11"/>
        <v>94</v>
      </c>
      <c r="K99" s="100">
        <f t="shared" si="8"/>
        <v>77.5</v>
      </c>
      <c r="L99" s="95">
        <f t="shared" si="12"/>
        <v>121</v>
      </c>
      <c r="M99" s="54"/>
    </row>
    <row r="100" spans="1:13" x14ac:dyDescent="0.2">
      <c r="A100" s="32">
        <v>96</v>
      </c>
      <c r="B100" s="101" t="s">
        <v>235</v>
      </c>
      <c r="C100" s="62">
        <v>90</v>
      </c>
      <c r="D100" s="95">
        <f t="shared" si="9"/>
        <v>111</v>
      </c>
      <c r="E100" s="121">
        <v>70</v>
      </c>
      <c r="F100" s="95">
        <f t="shared" si="10"/>
        <v>109</v>
      </c>
      <c r="G100" s="97">
        <v>85</v>
      </c>
      <c r="H100" s="95">
        <f t="shared" si="7"/>
        <v>124</v>
      </c>
      <c r="I100" s="98">
        <v>55</v>
      </c>
      <c r="J100" s="99">
        <f t="shared" si="11"/>
        <v>99</v>
      </c>
      <c r="K100" s="100">
        <f t="shared" si="8"/>
        <v>75</v>
      </c>
      <c r="L100" s="95">
        <f t="shared" si="12"/>
        <v>123</v>
      </c>
      <c r="M100" s="54"/>
    </row>
    <row r="101" spans="1:13" x14ac:dyDescent="0.2">
      <c r="A101" s="32">
        <v>97</v>
      </c>
      <c r="B101" s="101" t="s">
        <v>236</v>
      </c>
      <c r="C101" s="62">
        <v>93</v>
      </c>
      <c r="D101" s="95">
        <f t="shared" si="9"/>
        <v>108</v>
      </c>
      <c r="E101" s="121">
        <v>85</v>
      </c>
      <c r="F101" s="95">
        <f t="shared" si="10"/>
        <v>71</v>
      </c>
      <c r="G101" s="97">
        <v>100</v>
      </c>
      <c r="H101" s="95">
        <f t="shared" si="7"/>
        <v>89</v>
      </c>
      <c r="I101" s="98"/>
      <c r="J101" s="99"/>
      <c r="K101" s="100">
        <f t="shared" ref="K101:K129" si="13">(AVERAGE(C101,E101,G101,I101))</f>
        <v>92.666666666666671</v>
      </c>
      <c r="L101" s="95">
        <f t="shared" si="12"/>
        <v>75</v>
      </c>
      <c r="M101" s="54"/>
    </row>
    <row r="102" spans="1:13" x14ac:dyDescent="0.2">
      <c r="A102" s="32">
        <v>98</v>
      </c>
      <c r="B102" s="103" t="s">
        <v>238</v>
      </c>
      <c r="C102" s="62">
        <v>100</v>
      </c>
      <c r="D102" s="95">
        <f t="shared" si="9"/>
        <v>70</v>
      </c>
      <c r="E102" s="121">
        <v>85</v>
      </c>
      <c r="F102" s="95">
        <f t="shared" si="10"/>
        <v>71</v>
      </c>
      <c r="G102" s="97">
        <v>100</v>
      </c>
      <c r="H102" s="95">
        <f t="shared" si="7"/>
        <v>89</v>
      </c>
      <c r="I102" s="98"/>
      <c r="J102" s="99"/>
      <c r="K102" s="100">
        <f t="shared" si="13"/>
        <v>95</v>
      </c>
      <c r="L102" s="95">
        <f t="shared" si="12"/>
        <v>58</v>
      </c>
      <c r="M102" s="54"/>
    </row>
    <row r="103" spans="1:13" x14ac:dyDescent="0.2">
      <c r="A103" s="32">
        <v>99</v>
      </c>
      <c r="B103" s="104" t="s">
        <v>239</v>
      </c>
      <c r="C103" s="62">
        <v>100</v>
      </c>
      <c r="D103" s="95">
        <f t="shared" si="9"/>
        <v>70</v>
      </c>
      <c r="E103" s="121">
        <v>85</v>
      </c>
      <c r="F103" s="95">
        <f t="shared" si="10"/>
        <v>71</v>
      </c>
      <c r="G103" s="97">
        <v>110</v>
      </c>
      <c r="H103" s="95">
        <f t="shared" si="7"/>
        <v>47</v>
      </c>
      <c r="I103" s="126">
        <v>72.5</v>
      </c>
      <c r="J103" s="99">
        <f t="shared" si="11"/>
        <v>64</v>
      </c>
      <c r="K103" s="100">
        <f t="shared" si="13"/>
        <v>91.875</v>
      </c>
      <c r="L103" s="95">
        <f t="shared" si="12"/>
        <v>82</v>
      </c>
      <c r="M103" s="54"/>
    </row>
    <row r="104" spans="1:13" x14ac:dyDescent="0.2">
      <c r="A104" s="45">
        <v>100</v>
      </c>
      <c r="B104" s="105" t="s">
        <v>240</v>
      </c>
      <c r="C104" s="70">
        <v>95</v>
      </c>
      <c r="D104" s="106">
        <f t="shared" si="9"/>
        <v>96</v>
      </c>
      <c r="E104" s="124">
        <v>90</v>
      </c>
      <c r="F104" s="106">
        <f t="shared" si="10"/>
        <v>43</v>
      </c>
      <c r="G104" s="125">
        <v>115</v>
      </c>
      <c r="H104" s="106">
        <f t="shared" si="7"/>
        <v>19</v>
      </c>
      <c r="I104" s="109">
        <v>75</v>
      </c>
      <c r="J104" s="110">
        <f t="shared" si="11"/>
        <v>27</v>
      </c>
      <c r="K104" s="111">
        <f t="shared" si="13"/>
        <v>93.75</v>
      </c>
      <c r="L104" s="106">
        <f t="shared" si="12"/>
        <v>68</v>
      </c>
      <c r="M104" s="54"/>
    </row>
    <row r="105" spans="1:13" x14ac:dyDescent="0.2">
      <c r="A105" s="28">
        <v>101</v>
      </c>
      <c r="B105" s="87" t="s">
        <v>241</v>
      </c>
      <c r="C105" s="57">
        <v>100</v>
      </c>
      <c r="D105" s="88">
        <f t="shared" si="9"/>
        <v>70</v>
      </c>
      <c r="E105" s="119">
        <v>85</v>
      </c>
      <c r="F105" s="88">
        <f t="shared" si="10"/>
        <v>71</v>
      </c>
      <c r="G105" s="120">
        <v>117</v>
      </c>
      <c r="H105" s="88">
        <f t="shared" si="7"/>
        <v>17</v>
      </c>
      <c r="I105" s="91">
        <v>55</v>
      </c>
      <c r="J105" s="92">
        <f t="shared" si="11"/>
        <v>99</v>
      </c>
      <c r="K105" s="93">
        <f t="shared" si="13"/>
        <v>89.25</v>
      </c>
      <c r="L105" s="88">
        <f t="shared" si="12"/>
        <v>94</v>
      </c>
      <c r="M105" s="127"/>
    </row>
    <row r="106" spans="1:13" x14ac:dyDescent="0.2">
      <c r="A106" s="32">
        <v>102</v>
      </c>
      <c r="B106" s="94" t="s">
        <v>243</v>
      </c>
      <c r="C106" s="62">
        <v>100</v>
      </c>
      <c r="D106" s="95">
        <f t="shared" si="9"/>
        <v>70</v>
      </c>
      <c r="E106" s="121">
        <v>85</v>
      </c>
      <c r="F106" s="95">
        <f t="shared" si="10"/>
        <v>71</v>
      </c>
      <c r="G106" s="122">
        <v>118</v>
      </c>
      <c r="H106" s="95">
        <f t="shared" si="7"/>
        <v>15</v>
      </c>
      <c r="I106" s="98">
        <v>75</v>
      </c>
      <c r="J106" s="99">
        <f t="shared" si="11"/>
        <v>27</v>
      </c>
      <c r="K106" s="100">
        <f t="shared" si="13"/>
        <v>94.5</v>
      </c>
      <c r="L106" s="95">
        <f t="shared" si="12"/>
        <v>64</v>
      </c>
      <c r="M106" s="127"/>
    </row>
    <row r="107" spans="1:13" x14ac:dyDescent="0.2">
      <c r="A107" s="32">
        <v>103</v>
      </c>
      <c r="B107" s="101" t="s">
        <v>246</v>
      </c>
      <c r="C107" s="62">
        <v>105</v>
      </c>
      <c r="D107" s="95">
        <f t="shared" si="9"/>
        <v>49</v>
      </c>
      <c r="E107" s="121">
        <v>80</v>
      </c>
      <c r="F107" s="95">
        <f t="shared" si="10"/>
        <v>87</v>
      </c>
      <c r="G107" s="123">
        <v>100</v>
      </c>
      <c r="H107" s="95">
        <f t="shared" si="7"/>
        <v>89</v>
      </c>
      <c r="I107" s="98">
        <v>80</v>
      </c>
      <c r="J107" s="99">
        <f t="shared" si="11"/>
        <v>25</v>
      </c>
      <c r="K107" s="100">
        <f t="shared" si="13"/>
        <v>91.25</v>
      </c>
      <c r="L107" s="95">
        <f t="shared" si="12"/>
        <v>83</v>
      </c>
      <c r="M107" s="127"/>
    </row>
    <row r="108" spans="1:13" x14ac:dyDescent="0.2">
      <c r="A108" s="32">
        <v>104</v>
      </c>
      <c r="B108" s="101" t="s">
        <v>249</v>
      </c>
      <c r="C108" s="62">
        <v>107</v>
      </c>
      <c r="D108" s="95">
        <f t="shared" si="9"/>
        <v>48</v>
      </c>
      <c r="E108" s="121">
        <v>90</v>
      </c>
      <c r="F108" s="95">
        <f t="shared" si="10"/>
        <v>43</v>
      </c>
      <c r="G108" s="122">
        <v>112</v>
      </c>
      <c r="H108" s="95">
        <f t="shared" si="7"/>
        <v>39</v>
      </c>
      <c r="I108" s="98">
        <v>95</v>
      </c>
      <c r="J108" s="99">
        <f t="shared" si="11"/>
        <v>3</v>
      </c>
      <c r="K108" s="100">
        <f t="shared" si="13"/>
        <v>101</v>
      </c>
      <c r="L108" s="95">
        <f t="shared" si="12"/>
        <v>30</v>
      </c>
      <c r="M108" s="127"/>
    </row>
    <row r="109" spans="1:13" x14ac:dyDescent="0.2">
      <c r="A109" s="32">
        <v>105</v>
      </c>
      <c r="B109" s="101" t="s">
        <v>252</v>
      </c>
      <c r="C109" s="62">
        <v>95</v>
      </c>
      <c r="D109" s="95">
        <f t="shared" si="9"/>
        <v>96</v>
      </c>
      <c r="E109" s="121">
        <v>80</v>
      </c>
      <c r="F109" s="95">
        <f t="shared" si="10"/>
        <v>87</v>
      </c>
      <c r="G109" s="97">
        <v>95</v>
      </c>
      <c r="H109" s="95">
        <f t="shared" si="7"/>
        <v>106</v>
      </c>
      <c r="I109" s="98">
        <v>65</v>
      </c>
      <c r="J109" s="99">
        <f t="shared" si="11"/>
        <v>78</v>
      </c>
      <c r="K109" s="100">
        <f t="shared" si="13"/>
        <v>83.75</v>
      </c>
      <c r="L109" s="95">
        <f t="shared" si="12"/>
        <v>108</v>
      </c>
      <c r="M109" s="127"/>
    </row>
    <row r="110" spans="1:13" x14ac:dyDescent="0.2">
      <c r="A110" s="32">
        <v>106</v>
      </c>
      <c r="B110" s="101" t="s">
        <v>255</v>
      </c>
      <c r="C110" s="62">
        <v>95</v>
      </c>
      <c r="D110" s="95">
        <f t="shared" si="9"/>
        <v>96</v>
      </c>
      <c r="E110" s="121">
        <v>80</v>
      </c>
      <c r="F110" s="95">
        <f t="shared" si="10"/>
        <v>87</v>
      </c>
      <c r="G110" s="97">
        <v>105</v>
      </c>
      <c r="H110" s="95">
        <f t="shared" si="7"/>
        <v>62</v>
      </c>
      <c r="I110" s="98">
        <v>75</v>
      </c>
      <c r="J110" s="99">
        <f t="shared" si="11"/>
        <v>27</v>
      </c>
      <c r="K110" s="100">
        <f t="shared" si="13"/>
        <v>88.75</v>
      </c>
      <c r="L110" s="95">
        <f t="shared" si="12"/>
        <v>95</v>
      </c>
      <c r="M110" s="127"/>
    </row>
    <row r="111" spans="1:13" x14ac:dyDescent="0.2">
      <c r="A111" s="32">
        <v>107</v>
      </c>
      <c r="B111" s="101" t="s">
        <v>258</v>
      </c>
      <c r="C111" s="62">
        <v>98</v>
      </c>
      <c r="D111" s="95">
        <f t="shared" si="9"/>
        <v>89</v>
      </c>
      <c r="E111" s="121">
        <v>80</v>
      </c>
      <c r="F111" s="95">
        <f t="shared" si="10"/>
        <v>87</v>
      </c>
      <c r="G111" s="97">
        <v>105</v>
      </c>
      <c r="H111" s="95">
        <f t="shared" si="7"/>
        <v>62</v>
      </c>
      <c r="I111" s="98">
        <v>85</v>
      </c>
      <c r="J111" s="99">
        <f t="shared" si="11"/>
        <v>8</v>
      </c>
      <c r="K111" s="100">
        <f t="shared" si="13"/>
        <v>92</v>
      </c>
      <c r="L111" s="95">
        <f t="shared" si="12"/>
        <v>80</v>
      </c>
      <c r="M111" s="127"/>
    </row>
    <row r="112" spans="1:13" x14ac:dyDescent="0.2">
      <c r="A112" s="32">
        <v>108</v>
      </c>
      <c r="B112" s="103" t="s">
        <v>260</v>
      </c>
      <c r="C112" s="62">
        <v>90</v>
      </c>
      <c r="D112" s="95">
        <f t="shared" si="9"/>
        <v>111</v>
      </c>
      <c r="E112" s="121">
        <v>80</v>
      </c>
      <c r="F112" s="95">
        <f t="shared" si="10"/>
        <v>87</v>
      </c>
      <c r="G112" s="97">
        <v>97</v>
      </c>
      <c r="H112" s="95">
        <f t="shared" si="7"/>
        <v>101</v>
      </c>
      <c r="I112" s="98">
        <v>85</v>
      </c>
      <c r="J112" s="99">
        <f t="shared" si="11"/>
        <v>8</v>
      </c>
      <c r="K112" s="100">
        <f t="shared" si="13"/>
        <v>88</v>
      </c>
      <c r="L112" s="95">
        <f t="shared" si="12"/>
        <v>100</v>
      </c>
      <c r="M112" s="127"/>
    </row>
    <row r="113" spans="1:13" x14ac:dyDescent="0.2">
      <c r="A113" s="32">
        <v>109</v>
      </c>
      <c r="B113" s="104" t="s">
        <v>262</v>
      </c>
      <c r="C113" s="62">
        <v>98</v>
      </c>
      <c r="D113" s="95">
        <f t="shared" si="9"/>
        <v>89</v>
      </c>
      <c r="E113" s="121">
        <v>80</v>
      </c>
      <c r="F113" s="95">
        <f t="shared" si="10"/>
        <v>87</v>
      </c>
      <c r="G113" s="97">
        <v>95</v>
      </c>
      <c r="H113" s="95">
        <f t="shared" si="7"/>
        <v>106</v>
      </c>
      <c r="I113" s="98">
        <v>70</v>
      </c>
      <c r="J113" s="99">
        <f t="shared" si="11"/>
        <v>68</v>
      </c>
      <c r="K113" s="100">
        <f t="shared" si="13"/>
        <v>85.75</v>
      </c>
      <c r="L113" s="95">
        <f t="shared" si="12"/>
        <v>106</v>
      </c>
      <c r="M113" s="127"/>
    </row>
    <row r="114" spans="1:13" x14ac:dyDescent="0.2">
      <c r="A114" s="45">
        <v>110</v>
      </c>
      <c r="B114" s="105" t="s">
        <v>153</v>
      </c>
      <c r="C114" s="70">
        <v>98</v>
      </c>
      <c r="D114" s="106">
        <f t="shared" si="9"/>
        <v>89</v>
      </c>
      <c r="E114" s="124">
        <v>100</v>
      </c>
      <c r="F114" s="106">
        <f t="shared" si="10"/>
        <v>18</v>
      </c>
      <c r="G114" s="125">
        <v>105</v>
      </c>
      <c r="H114" s="106">
        <f t="shared" si="7"/>
        <v>62</v>
      </c>
      <c r="I114" s="109">
        <v>65</v>
      </c>
      <c r="J114" s="110">
        <f t="shared" si="11"/>
        <v>78</v>
      </c>
      <c r="K114" s="111">
        <f t="shared" si="13"/>
        <v>92</v>
      </c>
      <c r="L114" s="106">
        <f t="shared" si="12"/>
        <v>80</v>
      </c>
      <c r="M114" s="127"/>
    </row>
    <row r="115" spans="1:13" x14ac:dyDescent="0.2">
      <c r="A115" s="28">
        <v>111</v>
      </c>
      <c r="B115" s="87" t="s">
        <v>264</v>
      </c>
      <c r="C115" s="57">
        <v>115</v>
      </c>
      <c r="D115" s="88">
        <f t="shared" si="9"/>
        <v>21</v>
      </c>
      <c r="E115" s="119">
        <v>100</v>
      </c>
      <c r="F115" s="88">
        <f t="shared" si="10"/>
        <v>18</v>
      </c>
      <c r="G115" s="120">
        <v>110</v>
      </c>
      <c r="H115" s="88">
        <f t="shared" si="7"/>
        <v>47</v>
      </c>
      <c r="I115" s="91">
        <v>85</v>
      </c>
      <c r="J115" s="92">
        <f t="shared" si="11"/>
        <v>8</v>
      </c>
      <c r="K115" s="93">
        <f t="shared" si="13"/>
        <v>102.5</v>
      </c>
      <c r="L115" s="88">
        <f t="shared" si="12"/>
        <v>26</v>
      </c>
      <c r="M115" s="127"/>
    </row>
    <row r="116" spans="1:13" x14ac:dyDescent="0.2">
      <c r="A116" s="32">
        <v>112</v>
      </c>
      <c r="B116" s="94" t="s">
        <v>267</v>
      </c>
      <c r="C116" s="62">
        <v>110</v>
      </c>
      <c r="D116" s="95">
        <f t="shared" si="9"/>
        <v>36</v>
      </c>
      <c r="E116" s="121">
        <v>90</v>
      </c>
      <c r="F116" s="95">
        <f t="shared" si="10"/>
        <v>43</v>
      </c>
      <c r="G116" s="122">
        <v>115</v>
      </c>
      <c r="H116" s="95">
        <f t="shared" si="7"/>
        <v>19</v>
      </c>
      <c r="I116" s="98">
        <v>65</v>
      </c>
      <c r="J116" s="99">
        <f t="shared" si="11"/>
        <v>78</v>
      </c>
      <c r="K116" s="100">
        <f t="shared" si="13"/>
        <v>95</v>
      </c>
      <c r="L116" s="95">
        <f t="shared" si="12"/>
        <v>58</v>
      </c>
      <c r="M116" s="127"/>
    </row>
    <row r="117" spans="1:13" x14ac:dyDescent="0.2">
      <c r="A117" s="32">
        <v>113</v>
      </c>
      <c r="B117" s="101" t="s">
        <v>270</v>
      </c>
      <c r="C117" s="62">
        <v>110</v>
      </c>
      <c r="D117" s="95">
        <f t="shared" si="9"/>
        <v>36</v>
      </c>
      <c r="E117" s="121">
        <v>85</v>
      </c>
      <c r="F117" s="95">
        <f t="shared" si="10"/>
        <v>71</v>
      </c>
      <c r="G117" s="123">
        <v>110</v>
      </c>
      <c r="H117" s="95">
        <f t="shared" si="7"/>
        <v>47</v>
      </c>
      <c r="I117" s="98">
        <v>75</v>
      </c>
      <c r="J117" s="99">
        <f t="shared" si="11"/>
        <v>27</v>
      </c>
      <c r="K117" s="100">
        <f t="shared" si="13"/>
        <v>95</v>
      </c>
      <c r="L117" s="95">
        <f t="shared" si="12"/>
        <v>58</v>
      </c>
      <c r="M117" s="127"/>
    </row>
    <row r="118" spans="1:13" x14ac:dyDescent="0.2">
      <c r="A118" s="32">
        <v>114</v>
      </c>
      <c r="B118" s="101" t="s">
        <v>272</v>
      </c>
      <c r="C118" s="62">
        <v>78</v>
      </c>
      <c r="D118" s="95">
        <f t="shared" si="9"/>
        <v>124</v>
      </c>
      <c r="E118" s="121">
        <v>70</v>
      </c>
      <c r="F118" s="95">
        <f t="shared" si="10"/>
        <v>109</v>
      </c>
      <c r="G118" s="122">
        <v>87</v>
      </c>
      <c r="H118" s="95">
        <f t="shared" si="7"/>
        <v>123</v>
      </c>
      <c r="I118" s="98">
        <v>65</v>
      </c>
      <c r="J118" s="99">
        <f t="shared" si="11"/>
        <v>78</v>
      </c>
      <c r="K118" s="100">
        <f t="shared" si="13"/>
        <v>75</v>
      </c>
      <c r="L118" s="95">
        <f t="shared" si="12"/>
        <v>123</v>
      </c>
      <c r="M118" s="127"/>
    </row>
    <row r="119" spans="1:13" x14ac:dyDescent="0.2">
      <c r="A119" s="32">
        <v>115</v>
      </c>
      <c r="B119" s="101" t="s">
        <v>274</v>
      </c>
      <c r="C119" s="62">
        <v>82</v>
      </c>
      <c r="D119" s="95">
        <f t="shared" si="9"/>
        <v>123</v>
      </c>
      <c r="E119" s="121">
        <v>70</v>
      </c>
      <c r="F119" s="95">
        <f t="shared" si="10"/>
        <v>109</v>
      </c>
      <c r="G119" s="97">
        <v>90</v>
      </c>
      <c r="H119" s="95">
        <f t="shared" si="7"/>
        <v>117</v>
      </c>
      <c r="I119" s="98">
        <v>65</v>
      </c>
      <c r="J119" s="99">
        <f t="shared" si="11"/>
        <v>78</v>
      </c>
      <c r="K119" s="100">
        <f t="shared" si="13"/>
        <v>76.75</v>
      </c>
      <c r="L119" s="95">
        <f t="shared" si="12"/>
        <v>122</v>
      </c>
      <c r="M119" s="127"/>
    </row>
    <row r="120" spans="1:13" x14ac:dyDescent="0.2">
      <c r="A120" s="32">
        <v>116</v>
      </c>
      <c r="B120" s="101" t="s">
        <v>276</v>
      </c>
      <c r="C120" s="62">
        <v>95</v>
      </c>
      <c r="D120" s="95">
        <f t="shared" si="9"/>
        <v>96</v>
      </c>
      <c r="E120" s="121">
        <v>90</v>
      </c>
      <c r="F120" s="95">
        <f t="shared" si="10"/>
        <v>43</v>
      </c>
      <c r="G120" s="97">
        <v>100</v>
      </c>
      <c r="H120" s="95">
        <f t="shared" si="7"/>
        <v>89</v>
      </c>
      <c r="I120" s="98">
        <v>65</v>
      </c>
      <c r="J120" s="99">
        <f t="shared" si="11"/>
        <v>78</v>
      </c>
      <c r="K120" s="100">
        <f t="shared" si="13"/>
        <v>87.5</v>
      </c>
      <c r="L120" s="95">
        <f t="shared" si="12"/>
        <v>101</v>
      </c>
      <c r="M120" s="127"/>
    </row>
    <row r="121" spans="1:13" x14ac:dyDescent="0.2">
      <c r="A121" s="32">
        <v>117</v>
      </c>
      <c r="B121" s="101" t="s">
        <v>278</v>
      </c>
      <c r="C121" s="62">
        <v>95</v>
      </c>
      <c r="D121" s="95">
        <f t="shared" si="9"/>
        <v>96</v>
      </c>
      <c r="E121" s="121">
        <v>90</v>
      </c>
      <c r="F121" s="95">
        <f t="shared" si="10"/>
        <v>43</v>
      </c>
      <c r="G121" s="97">
        <v>108</v>
      </c>
      <c r="H121" s="95">
        <f t="shared" si="7"/>
        <v>57</v>
      </c>
      <c r="I121" s="98">
        <v>65</v>
      </c>
      <c r="J121" s="99">
        <f t="shared" si="11"/>
        <v>78</v>
      </c>
      <c r="K121" s="100">
        <f t="shared" si="13"/>
        <v>89.5</v>
      </c>
      <c r="L121" s="95">
        <f t="shared" si="12"/>
        <v>92</v>
      </c>
      <c r="M121" s="127"/>
    </row>
    <row r="122" spans="1:13" x14ac:dyDescent="0.2">
      <c r="A122" s="32">
        <v>118</v>
      </c>
      <c r="B122" s="103" t="s">
        <v>282</v>
      </c>
      <c r="C122" s="62">
        <v>97</v>
      </c>
      <c r="D122" s="95">
        <f t="shared" si="9"/>
        <v>94</v>
      </c>
      <c r="E122" s="121">
        <v>90</v>
      </c>
      <c r="F122" s="95">
        <f t="shared" si="10"/>
        <v>43</v>
      </c>
      <c r="G122" s="97">
        <v>110</v>
      </c>
      <c r="H122" s="95">
        <f t="shared" si="7"/>
        <v>47</v>
      </c>
      <c r="I122" s="98">
        <v>65</v>
      </c>
      <c r="J122" s="99">
        <f t="shared" si="11"/>
        <v>78</v>
      </c>
      <c r="K122" s="100">
        <f t="shared" si="13"/>
        <v>90.5</v>
      </c>
      <c r="L122" s="95">
        <f t="shared" si="12"/>
        <v>87</v>
      </c>
      <c r="M122" s="127"/>
    </row>
    <row r="123" spans="1:13" x14ac:dyDescent="0.2">
      <c r="A123" s="32">
        <v>119</v>
      </c>
      <c r="B123" s="104" t="s">
        <v>285</v>
      </c>
      <c r="C123" s="62">
        <v>100</v>
      </c>
      <c r="D123" s="95">
        <f t="shared" si="9"/>
        <v>70</v>
      </c>
      <c r="E123" s="121">
        <v>90</v>
      </c>
      <c r="F123" s="95">
        <f t="shared" si="10"/>
        <v>43</v>
      </c>
      <c r="G123" s="97">
        <v>105</v>
      </c>
      <c r="H123" s="95">
        <f t="shared" si="7"/>
        <v>62</v>
      </c>
      <c r="I123" s="98">
        <v>85</v>
      </c>
      <c r="J123" s="99">
        <f t="shared" si="11"/>
        <v>8</v>
      </c>
      <c r="K123" s="100">
        <f t="shared" si="13"/>
        <v>95</v>
      </c>
      <c r="L123" s="95">
        <f t="shared" si="12"/>
        <v>58</v>
      </c>
      <c r="M123" s="127"/>
    </row>
    <row r="124" spans="1:13" x14ac:dyDescent="0.2">
      <c r="A124" s="45">
        <v>120</v>
      </c>
      <c r="B124" s="105" t="s">
        <v>289</v>
      </c>
      <c r="C124" s="70">
        <v>100</v>
      </c>
      <c r="D124" s="106">
        <f t="shared" si="9"/>
        <v>70</v>
      </c>
      <c r="E124" s="124">
        <v>70</v>
      </c>
      <c r="F124" s="106">
        <f t="shared" si="10"/>
        <v>109</v>
      </c>
      <c r="G124" s="125">
        <v>105</v>
      </c>
      <c r="H124" s="106">
        <f t="shared" si="7"/>
        <v>62</v>
      </c>
      <c r="I124" s="109">
        <v>75</v>
      </c>
      <c r="J124" s="110">
        <f t="shared" si="11"/>
        <v>27</v>
      </c>
      <c r="K124" s="111">
        <f t="shared" si="13"/>
        <v>87.5</v>
      </c>
      <c r="L124" s="106">
        <f t="shared" si="12"/>
        <v>101</v>
      </c>
      <c r="M124" s="127"/>
    </row>
    <row r="125" spans="1:13" x14ac:dyDescent="0.2">
      <c r="A125" s="28">
        <v>121</v>
      </c>
      <c r="B125" s="87" t="s">
        <v>293</v>
      </c>
      <c r="C125" s="57">
        <v>90</v>
      </c>
      <c r="D125" s="88">
        <f t="shared" si="9"/>
        <v>111</v>
      </c>
      <c r="E125" s="119">
        <v>80</v>
      </c>
      <c r="F125" s="88">
        <f t="shared" si="10"/>
        <v>87</v>
      </c>
      <c r="G125" s="120">
        <v>108</v>
      </c>
      <c r="H125" s="88">
        <f t="shared" si="7"/>
        <v>57</v>
      </c>
      <c r="I125" s="91">
        <v>75</v>
      </c>
      <c r="J125" s="92">
        <f t="shared" si="11"/>
        <v>27</v>
      </c>
      <c r="K125" s="93">
        <f t="shared" si="13"/>
        <v>88.25</v>
      </c>
      <c r="L125" s="88">
        <f t="shared" si="12"/>
        <v>99</v>
      </c>
      <c r="M125" s="127"/>
    </row>
    <row r="126" spans="1:13" x14ac:dyDescent="0.2">
      <c r="A126" s="32">
        <v>122</v>
      </c>
      <c r="B126" s="94" t="s">
        <v>297</v>
      </c>
      <c r="C126" s="62">
        <v>90</v>
      </c>
      <c r="D126" s="95">
        <f t="shared" si="9"/>
        <v>111</v>
      </c>
      <c r="E126" s="121">
        <v>80</v>
      </c>
      <c r="F126" s="95">
        <f t="shared" si="10"/>
        <v>87</v>
      </c>
      <c r="G126" s="122">
        <v>100</v>
      </c>
      <c r="H126" s="95">
        <f t="shared" si="7"/>
        <v>89</v>
      </c>
      <c r="I126" s="98">
        <v>75</v>
      </c>
      <c r="J126" s="99">
        <f t="shared" si="11"/>
        <v>27</v>
      </c>
      <c r="K126" s="100">
        <f t="shared" si="13"/>
        <v>86.25</v>
      </c>
      <c r="L126" s="95">
        <f t="shared" si="12"/>
        <v>104</v>
      </c>
      <c r="M126" s="127"/>
    </row>
    <row r="127" spans="1:13" x14ac:dyDescent="0.2">
      <c r="A127" s="32">
        <v>123</v>
      </c>
      <c r="B127" s="101" t="s">
        <v>299</v>
      </c>
      <c r="C127" s="62">
        <v>100</v>
      </c>
      <c r="D127" s="95">
        <f t="shared" si="9"/>
        <v>70</v>
      </c>
      <c r="E127" s="121">
        <v>90</v>
      </c>
      <c r="F127" s="95">
        <f t="shared" si="10"/>
        <v>43</v>
      </c>
      <c r="G127" s="123">
        <v>115</v>
      </c>
      <c r="H127" s="95">
        <f t="shared" si="7"/>
        <v>19</v>
      </c>
      <c r="I127" s="98">
        <v>65</v>
      </c>
      <c r="J127" s="99">
        <f t="shared" si="11"/>
        <v>78</v>
      </c>
      <c r="K127" s="100">
        <f t="shared" si="13"/>
        <v>92.5</v>
      </c>
      <c r="L127" s="95">
        <f t="shared" si="12"/>
        <v>76</v>
      </c>
      <c r="M127" s="127"/>
    </row>
    <row r="128" spans="1:13" x14ac:dyDescent="0.2">
      <c r="A128" s="32">
        <v>124</v>
      </c>
      <c r="B128" s="101" t="s">
        <v>302</v>
      </c>
      <c r="C128" s="62">
        <v>105</v>
      </c>
      <c r="D128" s="95">
        <f t="shared" si="9"/>
        <v>49</v>
      </c>
      <c r="E128" s="121">
        <v>90</v>
      </c>
      <c r="F128" s="95">
        <f t="shared" si="10"/>
        <v>43</v>
      </c>
      <c r="G128" s="122">
        <v>105</v>
      </c>
      <c r="H128" s="95">
        <f t="shared" si="7"/>
        <v>62</v>
      </c>
      <c r="I128" s="98">
        <v>85</v>
      </c>
      <c r="J128" s="99">
        <f t="shared" si="11"/>
        <v>8</v>
      </c>
      <c r="K128" s="100">
        <f t="shared" si="13"/>
        <v>96.25</v>
      </c>
      <c r="L128" s="95">
        <f t="shared" si="12"/>
        <v>47</v>
      </c>
      <c r="M128" s="127"/>
    </row>
    <row r="129" spans="1:13" x14ac:dyDescent="0.2">
      <c r="A129" s="45">
        <v>125</v>
      </c>
      <c r="B129" s="105" t="s">
        <v>303</v>
      </c>
      <c r="C129" s="62">
        <v>115</v>
      </c>
      <c r="D129" s="106">
        <f t="shared" si="9"/>
        <v>21</v>
      </c>
      <c r="E129" s="121">
        <v>110</v>
      </c>
      <c r="F129" s="106">
        <f t="shared" si="10"/>
        <v>9</v>
      </c>
      <c r="G129" s="97">
        <v>107</v>
      </c>
      <c r="H129" s="106">
        <f t="shared" si="7"/>
        <v>60</v>
      </c>
      <c r="I129" s="98">
        <v>85</v>
      </c>
      <c r="J129" s="110">
        <f t="shared" si="11"/>
        <v>8</v>
      </c>
      <c r="K129" s="100">
        <f t="shared" si="13"/>
        <v>104.25</v>
      </c>
      <c r="L129" s="95">
        <f t="shared" si="12"/>
        <v>23</v>
      </c>
      <c r="M129" s="127"/>
    </row>
    <row r="130" spans="1:13" x14ac:dyDescent="0.2">
      <c r="A130" s="112"/>
      <c r="B130" s="113" t="s">
        <v>424</v>
      </c>
      <c r="C130" s="114">
        <f>(AVERAGE(C5:C129))</f>
        <v>105.24</v>
      </c>
      <c r="D130" s="128"/>
      <c r="E130" s="114">
        <f>(AVERAGE(E5:E129))</f>
        <v>89.28</v>
      </c>
      <c r="F130" s="128"/>
      <c r="G130" s="114">
        <f>(AVERAGE(G5:G129))</f>
        <v>106.824</v>
      </c>
      <c r="H130" s="128"/>
      <c r="I130" s="114">
        <f>(AVERAGE(I5:I129))</f>
        <v>74.876237623762378</v>
      </c>
      <c r="J130" s="129"/>
      <c r="K130" s="114">
        <f>(AVERAGE(K5:K129))</f>
        <v>95.484333333333325</v>
      </c>
      <c r="L130" s="117"/>
    </row>
  </sheetData>
  <pageMargins left="0.7" right="0.7" top="0.75" bottom="0.75" header="0.3" footer="0.3"/>
  <ignoredErrors>
    <ignoredError sqref="K5:K129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5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S4" sqref="AS4"/>
    </sheetView>
  </sheetViews>
  <sheetFormatPr defaultRowHeight="12" x14ac:dyDescent="0.2"/>
  <cols>
    <col min="1" max="1" width="9.140625" style="22" customWidth="1"/>
    <col min="2" max="2" width="37.85546875" style="22" customWidth="1"/>
    <col min="3" max="4" width="11.28515625" style="22" customWidth="1"/>
    <col min="5" max="5" width="11.42578125" style="22" customWidth="1"/>
    <col min="6" max="9" width="11.28515625" style="22" customWidth="1"/>
    <col min="10" max="20" width="9.140625" style="22"/>
    <col min="21" max="21" width="9.140625" style="50"/>
    <col min="22" max="23" width="9.140625" style="22"/>
    <col min="24" max="27" width="9.140625" style="50"/>
    <col min="28" max="30" width="9.140625" style="22"/>
    <col min="31" max="31" width="10.42578125" style="22" customWidth="1"/>
    <col min="32" max="33" width="8.85546875" style="22" customWidth="1"/>
    <col min="34" max="35" width="9.140625" style="22"/>
    <col min="36" max="36" width="11" style="50" customWidth="1"/>
    <col min="37" max="37" width="9.140625" style="50"/>
    <col min="38" max="39" width="9.140625" style="22"/>
    <col min="40" max="40" width="11.42578125" style="22" customWidth="1"/>
    <col min="41" max="16384" width="9.140625" style="22"/>
  </cols>
  <sheetData>
    <row r="1" spans="1:48" x14ac:dyDescent="0.2">
      <c r="A1" s="23" t="s">
        <v>304</v>
      </c>
      <c r="C1" s="23" t="s">
        <v>312</v>
      </c>
      <c r="K1" s="23" t="s">
        <v>363</v>
      </c>
      <c r="L1" s="176"/>
      <c r="M1" s="176"/>
      <c r="P1" s="23" t="s">
        <v>369</v>
      </c>
      <c r="T1" s="23" t="s">
        <v>381</v>
      </c>
      <c r="W1" s="23" t="s">
        <v>382</v>
      </c>
      <c r="AI1" s="23" t="s">
        <v>384</v>
      </c>
      <c r="AM1" s="23" t="s">
        <v>387</v>
      </c>
      <c r="AQ1" s="176"/>
      <c r="AR1" s="176"/>
      <c r="AU1" s="50"/>
      <c r="AV1" s="208"/>
    </row>
    <row r="2" spans="1:48" x14ac:dyDescent="0.2">
      <c r="D2" s="23"/>
      <c r="F2" s="23"/>
      <c r="G2" s="23"/>
      <c r="I2" s="23"/>
      <c r="L2" s="176"/>
      <c r="M2" s="176"/>
      <c r="AB2" s="184" t="s">
        <v>492</v>
      </c>
      <c r="AC2" s="184" t="s">
        <v>492</v>
      </c>
      <c r="AD2" s="185" t="s">
        <v>493</v>
      </c>
      <c r="AE2" s="185" t="s">
        <v>493</v>
      </c>
      <c r="AF2" s="205"/>
      <c r="AG2" s="205"/>
      <c r="AQ2" s="176"/>
      <c r="AR2" s="176"/>
      <c r="AU2" s="176"/>
      <c r="AV2" s="176"/>
    </row>
    <row r="3" spans="1:48" x14ac:dyDescent="0.2">
      <c r="D3" s="130">
        <v>1</v>
      </c>
      <c r="E3" s="130">
        <v>1</v>
      </c>
      <c r="G3" s="131">
        <v>1</v>
      </c>
      <c r="H3" s="130">
        <v>1</v>
      </c>
      <c r="L3" s="177"/>
      <c r="M3" s="209">
        <v>1</v>
      </c>
      <c r="N3" s="131">
        <v>1</v>
      </c>
      <c r="Q3" s="132">
        <v>1</v>
      </c>
      <c r="R3" s="132">
        <v>1</v>
      </c>
      <c r="AB3" s="184" t="s">
        <v>494</v>
      </c>
      <c r="AC3" s="184" t="s">
        <v>495</v>
      </c>
      <c r="AD3" s="192" t="s">
        <v>496</v>
      </c>
      <c r="AE3" s="185" t="s">
        <v>497</v>
      </c>
      <c r="AF3" s="185" t="s">
        <v>500</v>
      </c>
      <c r="AG3" s="185" t="s">
        <v>501</v>
      </c>
      <c r="AJ3" s="133" t="s">
        <v>385</v>
      </c>
      <c r="AK3" s="133" t="s">
        <v>386</v>
      </c>
      <c r="AN3" s="133" t="s">
        <v>385</v>
      </c>
      <c r="AO3" s="133" t="s">
        <v>386</v>
      </c>
      <c r="AQ3" s="176"/>
      <c r="AR3" s="177"/>
      <c r="AU3" s="176"/>
      <c r="AV3" s="176"/>
    </row>
    <row r="4" spans="1:48" ht="11.25" customHeight="1" x14ac:dyDescent="0.2">
      <c r="A4" s="25" t="s">
        <v>1</v>
      </c>
      <c r="B4" s="24" t="s">
        <v>2</v>
      </c>
      <c r="C4" s="161" t="s">
        <v>423</v>
      </c>
      <c r="D4" s="51" t="s">
        <v>396</v>
      </c>
      <c r="E4" s="52" t="s">
        <v>310</v>
      </c>
      <c r="F4" s="161" t="s">
        <v>513</v>
      </c>
      <c r="G4" s="161" t="s">
        <v>513</v>
      </c>
      <c r="H4" s="52" t="s">
        <v>329</v>
      </c>
      <c r="I4" s="52" t="s">
        <v>421</v>
      </c>
      <c r="K4" s="25" t="s">
        <v>1</v>
      </c>
      <c r="L4" s="161" t="s">
        <v>513</v>
      </c>
      <c r="M4" s="161" t="s">
        <v>514</v>
      </c>
      <c r="N4" s="52" t="s">
        <v>329</v>
      </c>
      <c r="P4" s="25" t="s">
        <v>1</v>
      </c>
      <c r="Q4" s="52" t="s">
        <v>310</v>
      </c>
      <c r="R4" s="52" t="s">
        <v>329</v>
      </c>
      <c r="T4" s="25" t="s">
        <v>1</v>
      </c>
      <c r="U4" s="161" t="s">
        <v>423</v>
      </c>
      <c r="W4" s="25" t="s">
        <v>1</v>
      </c>
      <c r="X4" s="161" t="s">
        <v>423</v>
      </c>
      <c r="Y4" s="162" t="s">
        <v>396</v>
      </c>
      <c r="Z4" s="177"/>
      <c r="AA4" s="25" t="s">
        <v>1</v>
      </c>
      <c r="AB4" s="52" t="s">
        <v>498</v>
      </c>
      <c r="AC4" s="52" t="s">
        <v>498</v>
      </c>
      <c r="AD4" s="52" t="s">
        <v>498</v>
      </c>
      <c r="AE4" s="52" t="s">
        <v>498</v>
      </c>
      <c r="AF4" s="52" t="s">
        <v>515</v>
      </c>
      <c r="AG4" s="52" t="s">
        <v>515</v>
      </c>
      <c r="AI4" s="25" t="s">
        <v>1</v>
      </c>
      <c r="AJ4" s="161" t="s">
        <v>423</v>
      </c>
      <c r="AK4" s="161" t="s">
        <v>423</v>
      </c>
      <c r="AM4" s="25" t="s">
        <v>1</v>
      </c>
      <c r="AN4" s="161" t="s">
        <v>423</v>
      </c>
      <c r="AO4" s="161" t="s">
        <v>423</v>
      </c>
      <c r="AQ4" s="178"/>
      <c r="AR4" s="178"/>
    </row>
    <row r="5" spans="1:48" ht="11.25" customHeight="1" x14ac:dyDescent="0.2">
      <c r="A5" s="28">
        <v>1</v>
      </c>
      <c r="B5" s="27" t="s">
        <v>9</v>
      </c>
      <c r="C5" s="134"/>
      <c r="D5" s="135">
        <v>0</v>
      </c>
      <c r="E5" s="136" t="s">
        <v>313</v>
      </c>
      <c r="F5" s="195">
        <v>7</v>
      </c>
      <c r="G5" s="198" t="s">
        <v>371</v>
      </c>
      <c r="H5" s="134" t="s">
        <v>331</v>
      </c>
      <c r="I5" s="137"/>
      <c r="K5" s="28">
        <v>1</v>
      </c>
      <c r="L5" s="201">
        <v>3</v>
      </c>
      <c r="M5" s="198" t="s">
        <v>324</v>
      </c>
      <c r="N5" s="138" t="s">
        <v>364</v>
      </c>
      <c r="P5" s="28">
        <v>1</v>
      </c>
      <c r="Q5" s="136" t="s">
        <v>370</v>
      </c>
      <c r="R5" s="138" t="s">
        <v>314</v>
      </c>
      <c r="T5" s="28">
        <v>1</v>
      </c>
      <c r="U5" s="137">
        <v>6</v>
      </c>
      <c r="W5" s="28">
        <v>1</v>
      </c>
      <c r="X5" s="57"/>
      <c r="Y5" s="135">
        <v>30</v>
      </c>
      <c r="Z5" s="193"/>
      <c r="AA5" s="28">
        <v>1</v>
      </c>
      <c r="AB5" s="93">
        <v>31.666666666666668</v>
      </c>
      <c r="AC5" s="137">
        <v>5</v>
      </c>
      <c r="AD5" s="189">
        <v>3</v>
      </c>
      <c r="AE5" s="189">
        <v>3</v>
      </c>
      <c r="AF5" s="137" t="s">
        <v>379</v>
      </c>
      <c r="AG5" s="28" t="s">
        <v>380</v>
      </c>
      <c r="AI5" s="28">
        <v>1</v>
      </c>
      <c r="AJ5" s="137">
        <v>0</v>
      </c>
      <c r="AK5" s="137" t="s">
        <v>379</v>
      </c>
      <c r="AM5" s="28">
        <v>1</v>
      </c>
      <c r="AN5" s="137">
        <v>0.7</v>
      </c>
      <c r="AO5" s="137" t="s">
        <v>380</v>
      </c>
      <c r="AQ5" s="179"/>
      <c r="AR5" s="180"/>
    </row>
    <row r="6" spans="1:48" ht="11.25" customHeight="1" x14ac:dyDescent="0.2">
      <c r="A6" s="32">
        <v>2</v>
      </c>
      <c r="B6" s="33" t="s">
        <v>13</v>
      </c>
      <c r="C6" s="139">
        <v>4</v>
      </c>
      <c r="D6" s="140">
        <v>0</v>
      </c>
      <c r="E6" s="141" t="s">
        <v>314</v>
      </c>
      <c r="F6" s="31"/>
      <c r="G6" s="31"/>
      <c r="H6" s="139" t="s">
        <v>332</v>
      </c>
      <c r="I6" s="142"/>
      <c r="K6" s="32">
        <v>2</v>
      </c>
      <c r="L6" s="31"/>
      <c r="M6" s="31"/>
      <c r="N6" s="143" t="s">
        <v>313</v>
      </c>
      <c r="P6" s="32">
        <v>2</v>
      </c>
      <c r="Q6" s="141" t="s">
        <v>371</v>
      </c>
      <c r="R6" s="143" t="s">
        <v>365</v>
      </c>
      <c r="T6" s="32">
        <v>2</v>
      </c>
      <c r="U6" s="142">
        <v>7</v>
      </c>
      <c r="W6" s="32">
        <v>2</v>
      </c>
      <c r="X6" s="62"/>
      <c r="Y6" s="140">
        <v>40</v>
      </c>
      <c r="Z6" s="193"/>
      <c r="AA6" s="32">
        <v>2</v>
      </c>
      <c r="AB6" s="100">
        <v>5.333333333333333</v>
      </c>
      <c r="AC6" s="142">
        <v>1</v>
      </c>
      <c r="AD6" s="190">
        <v>2.3333333333333335</v>
      </c>
      <c r="AE6" s="190">
        <v>2</v>
      </c>
      <c r="AF6" s="142"/>
      <c r="AG6" s="32"/>
      <c r="AI6" s="32">
        <v>2</v>
      </c>
      <c r="AJ6" s="142">
        <v>0.8</v>
      </c>
      <c r="AK6" s="142" t="s">
        <v>380</v>
      </c>
      <c r="AM6" s="32">
        <v>2</v>
      </c>
      <c r="AN6" s="142">
        <v>0.4</v>
      </c>
      <c r="AO6" s="142" t="s">
        <v>380</v>
      </c>
      <c r="AQ6" s="219"/>
      <c r="AR6" s="219"/>
    </row>
    <row r="7" spans="1:48" ht="11.25" customHeight="1" x14ac:dyDescent="0.2">
      <c r="A7" s="32">
        <v>3</v>
      </c>
      <c r="B7" s="31" t="s">
        <v>16</v>
      </c>
      <c r="C7" s="139"/>
      <c r="D7" s="140">
        <v>0</v>
      </c>
      <c r="E7" s="141">
        <v>0</v>
      </c>
      <c r="F7" s="31"/>
      <c r="G7" s="31"/>
      <c r="H7" s="139" t="s">
        <v>333</v>
      </c>
      <c r="I7" s="142"/>
      <c r="K7" s="32">
        <v>3</v>
      </c>
      <c r="L7" s="31"/>
      <c r="M7" s="31"/>
      <c r="N7" s="143" t="s">
        <v>317</v>
      </c>
      <c r="P7" s="32">
        <v>3</v>
      </c>
      <c r="Q7" s="141"/>
      <c r="R7" s="143"/>
      <c r="T7" s="32">
        <v>3</v>
      </c>
      <c r="U7" s="142">
        <v>6</v>
      </c>
      <c r="W7" s="32">
        <v>3</v>
      </c>
      <c r="X7" s="62"/>
      <c r="Y7" s="140">
        <v>0</v>
      </c>
      <c r="Z7" s="193"/>
      <c r="AA7" s="32">
        <v>3</v>
      </c>
      <c r="AB7" s="100">
        <v>14.333333333333334</v>
      </c>
      <c r="AC7" s="142">
        <v>3</v>
      </c>
      <c r="AD7" s="190">
        <v>2.3333333333333335</v>
      </c>
      <c r="AE7" s="190">
        <v>2</v>
      </c>
      <c r="AF7" s="142"/>
      <c r="AG7" s="32"/>
      <c r="AI7" s="32">
        <v>3</v>
      </c>
      <c r="AJ7" s="142">
        <v>0</v>
      </c>
      <c r="AK7" s="142" t="s">
        <v>379</v>
      </c>
      <c r="AM7" s="32">
        <v>3</v>
      </c>
      <c r="AN7" s="142">
        <v>0.8</v>
      </c>
      <c r="AO7" s="142" t="s">
        <v>380</v>
      </c>
      <c r="AQ7" s="219"/>
      <c r="AR7" s="219"/>
    </row>
    <row r="8" spans="1:48" ht="11.25" customHeight="1" x14ac:dyDescent="0.2">
      <c r="A8" s="32">
        <v>4</v>
      </c>
      <c r="B8" s="31" t="s">
        <v>19</v>
      </c>
      <c r="C8" s="139"/>
      <c r="D8" s="64" t="s">
        <v>317</v>
      </c>
      <c r="E8" s="141" t="s">
        <v>315</v>
      </c>
      <c r="F8" s="31"/>
      <c r="G8" s="31"/>
      <c r="H8" s="139" t="s">
        <v>334</v>
      </c>
      <c r="I8" s="142"/>
      <c r="K8" s="32">
        <v>4</v>
      </c>
      <c r="L8" s="31"/>
      <c r="M8" s="31"/>
      <c r="N8" s="143" t="s">
        <v>318</v>
      </c>
      <c r="P8" s="32">
        <v>4</v>
      </c>
      <c r="Q8" s="141"/>
      <c r="R8" s="143"/>
      <c r="T8" s="32">
        <v>4</v>
      </c>
      <c r="U8" s="142"/>
      <c r="W8" s="32">
        <v>4</v>
      </c>
      <c r="X8" s="62"/>
      <c r="Y8" s="140">
        <v>30</v>
      </c>
      <c r="Z8" s="193"/>
      <c r="AA8" s="32">
        <v>4</v>
      </c>
      <c r="AB8" s="100">
        <v>25.666666666666668</v>
      </c>
      <c r="AC8" s="142">
        <v>4</v>
      </c>
      <c r="AD8" s="190">
        <v>2.3333333333333335</v>
      </c>
      <c r="AE8" s="190">
        <v>2</v>
      </c>
      <c r="AF8" s="142"/>
      <c r="AG8" s="32"/>
      <c r="AI8" s="32">
        <v>4</v>
      </c>
      <c r="AJ8" s="142">
        <v>0</v>
      </c>
      <c r="AK8" s="142" t="s">
        <v>379</v>
      </c>
      <c r="AM8" s="32">
        <v>4</v>
      </c>
      <c r="AN8" s="142">
        <v>0.9</v>
      </c>
      <c r="AO8" s="142" t="s">
        <v>380</v>
      </c>
      <c r="AQ8" s="219"/>
      <c r="AR8" s="219"/>
    </row>
    <row r="9" spans="1:48" ht="11.25" customHeight="1" x14ac:dyDescent="0.2">
      <c r="A9" s="32">
        <v>5</v>
      </c>
      <c r="B9" s="31" t="s">
        <v>22</v>
      </c>
      <c r="C9" s="139"/>
      <c r="D9" s="140">
        <v>0</v>
      </c>
      <c r="E9" s="141" t="s">
        <v>316</v>
      </c>
      <c r="F9" s="31"/>
      <c r="G9" s="31"/>
      <c r="H9" s="139" t="s">
        <v>335</v>
      </c>
      <c r="I9" s="142"/>
      <c r="K9" s="32">
        <v>5</v>
      </c>
      <c r="L9" s="31"/>
      <c r="M9" s="31"/>
      <c r="N9" s="143" t="s">
        <v>358</v>
      </c>
      <c r="P9" s="32">
        <v>5</v>
      </c>
      <c r="Q9" s="141"/>
      <c r="R9" s="143"/>
      <c r="T9" s="32">
        <v>5</v>
      </c>
      <c r="U9" s="142">
        <v>4</v>
      </c>
      <c r="W9" s="32">
        <v>5</v>
      </c>
      <c r="X9" s="62"/>
      <c r="Y9" s="140">
        <v>0</v>
      </c>
      <c r="Z9" s="193"/>
      <c r="AA9" s="32">
        <v>5</v>
      </c>
      <c r="AB9" s="100">
        <v>19.333333333333332</v>
      </c>
      <c r="AC9" s="142">
        <v>3</v>
      </c>
      <c r="AD9" s="190">
        <v>4</v>
      </c>
      <c r="AE9" s="190">
        <v>4</v>
      </c>
      <c r="AF9" s="142"/>
      <c r="AG9" s="32"/>
      <c r="AI9" s="32">
        <v>5</v>
      </c>
      <c r="AJ9" s="142">
        <v>0</v>
      </c>
      <c r="AK9" s="142" t="s">
        <v>379</v>
      </c>
      <c r="AM9" s="32">
        <v>5</v>
      </c>
      <c r="AN9" s="142">
        <v>0.4</v>
      </c>
      <c r="AO9" s="142" t="s">
        <v>380</v>
      </c>
      <c r="AQ9" s="219"/>
      <c r="AR9" s="219"/>
    </row>
    <row r="10" spans="1:48" ht="11.25" customHeight="1" x14ac:dyDescent="0.2">
      <c r="A10" s="32">
        <v>6</v>
      </c>
      <c r="B10" s="31" t="s">
        <v>25</v>
      </c>
      <c r="C10" s="139"/>
      <c r="D10" s="140">
        <v>0</v>
      </c>
      <c r="E10" s="141" t="s">
        <v>317</v>
      </c>
      <c r="F10" s="196">
        <v>7</v>
      </c>
      <c r="G10" s="199">
        <v>0</v>
      </c>
      <c r="H10" s="139" t="s">
        <v>336</v>
      </c>
      <c r="I10" s="142"/>
      <c r="K10" s="32">
        <v>6</v>
      </c>
      <c r="L10" s="202" t="s">
        <v>468</v>
      </c>
      <c r="M10" s="32">
        <v>0</v>
      </c>
      <c r="N10" s="143" t="s">
        <v>336</v>
      </c>
      <c r="P10" s="32">
        <v>6</v>
      </c>
      <c r="Q10" s="141"/>
      <c r="R10" s="143"/>
      <c r="T10" s="32">
        <v>6</v>
      </c>
      <c r="U10" s="142">
        <v>6</v>
      </c>
      <c r="W10" s="32">
        <v>6</v>
      </c>
      <c r="X10" s="62">
        <v>5</v>
      </c>
      <c r="Y10" s="140">
        <v>0</v>
      </c>
      <c r="Z10" s="193"/>
      <c r="AA10" s="32">
        <v>6</v>
      </c>
      <c r="AB10" s="100">
        <v>14.666666666666666</v>
      </c>
      <c r="AC10" s="142">
        <v>3</v>
      </c>
      <c r="AD10" s="190">
        <v>2.3333333333333335</v>
      </c>
      <c r="AE10" s="190">
        <v>2</v>
      </c>
      <c r="AF10" s="142" t="s">
        <v>380</v>
      </c>
      <c r="AG10" s="32" t="s">
        <v>379</v>
      </c>
      <c r="AI10" s="32">
        <v>6</v>
      </c>
      <c r="AJ10" s="142">
        <v>0</v>
      </c>
      <c r="AK10" s="142" t="s">
        <v>379</v>
      </c>
      <c r="AM10" s="32">
        <v>6</v>
      </c>
      <c r="AN10" s="142">
        <v>1.4</v>
      </c>
      <c r="AO10" s="142" t="s">
        <v>380</v>
      </c>
      <c r="AQ10" s="179"/>
      <c r="AR10" s="180"/>
    </row>
    <row r="11" spans="1:48" ht="11.25" customHeight="1" x14ac:dyDescent="0.2">
      <c r="A11" s="32">
        <v>7</v>
      </c>
      <c r="B11" s="31" t="s">
        <v>29</v>
      </c>
      <c r="C11" s="139" t="s">
        <v>196</v>
      </c>
      <c r="D11" s="140">
        <v>0</v>
      </c>
      <c r="E11" s="141" t="s">
        <v>318</v>
      </c>
      <c r="F11" s="196">
        <v>7</v>
      </c>
      <c r="G11" s="199" t="s">
        <v>380</v>
      </c>
      <c r="H11" s="139" t="s">
        <v>337</v>
      </c>
      <c r="I11" s="142"/>
      <c r="K11" s="32">
        <v>7</v>
      </c>
      <c r="L11" s="203">
        <v>3</v>
      </c>
      <c r="M11" s="199" t="s">
        <v>315</v>
      </c>
      <c r="N11" s="143" t="s">
        <v>358</v>
      </c>
      <c r="P11" s="32">
        <v>7</v>
      </c>
      <c r="Q11" s="141" t="s">
        <v>371</v>
      </c>
      <c r="R11" s="143" t="s">
        <v>317</v>
      </c>
      <c r="T11" s="32">
        <v>7</v>
      </c>
      <c r="U11" s="142">
        <v>7</v>
      </c>
      <c r="W11" s="32">
        <v>7</v>
      </c>
      <c r="X11" s="62"/>
      <c r="Y11" s="140">
        <v>0</v>
      </c>
      <c r="Z11" s="193"/>
      <c r="AA11" s="32">
        <v>7</v>
      </c>
      <c r="AB11" s="100">
        <v>6</v>
      </c>
      <c r="AC11" s="142">
        <v>1</v>
      </c>
      <c r="AD11" s="190">
        <v>3</v>
      </c>
      <c r="AE11" s="190">
        <v>3</v>
      </c>
      <c r="AF11" s="142" t="s">
        <v>469</v>
      </c>
      <c r="AG11" s="32" t="s">
        <v>470</v>
      </c>
      <c r="AI11" s="32">
        <v>7</v>
      </c>
      <c r="AJ11" s="142">
        <v>0</v>
      </c>
      <c r="AK11" s="142" t="s">
        <v>379</v>
      </c>
      <c r="AM11" s="32">
        <v>7</v>
      </c>
      <c r="AN11" s="142">
        <v>0.4</v>
      </c>
      <c r="AO11" s="142" t="s">
        <v>380</v>
      </c>
      <c r="AQ11" s="179"/>
      <c r="AR11" s="180"/>
    </row>
    <row r="12" spans="1:48" ht="11.25" customHeight="1" x14ac:dyDescent="0.2">
      <c r="A12" s="32">
        <v>8</v>
      </c>
      <c r="B12" s="41" t="s">
        <v>32</v>
      </c>
      <c r="C12" s="139"/>
      <c r="D12" s="140">
        <v>0</v>
      </c>
      <c r="E12" s="141" t="s">
        <v>319</v>
      </c>
      <c r="F12" s="196">
        <v>3</v>
      </c>
      <c r="G12" s="32" t="s">
        <v>318</v>
      </c>
      <c r="H12" s="139" t="s">
        <v>338</v>
      </c>
      <c r="I12" s="142"/>
      <c r="K12" s="32">
        <v>8</v>
      </c>
      <c r="L12" s="202" t="s">
        <v>471</v>
      </c>
      <c r="M12" s="32" t="s">
        <v>313</v>
      </c>
      <c r="N12" s="143" t="s">
        <v>323</v>
      </c>
      <c r="P12" s="32">
        <v>8</v>
      </c>
      <c r="Q12" s="141"/>
      <c r="R12" s="143" t="s">
        <v>328</v>
      </c>
      <c r="T12" s="32">
        <v>8</v>
      </c>
      <c r="U12" s="142"/>
      <c r="W12" s="32">
        <v>8</v>
      </c>
      <c r="X12" s="62"/>
      <c r="Y12" s="140">
        <v>0</v>
      </c>
      <c r="Z12" s="193"/>
      <c r="AA12" s="32">
        <v>8</v>
      </c>
      <c r="AB12" s="100">
        <v>20</v>
      </c>
      <c r="AC12" s="142">
        <v>3</v>
      </c>
      <c r="AD12" s="190">
        <v>2.3333333333333335</v>
      </c>
      <c r="AE12" s="190">
        <v>2</v>
      </c>
      <c r="AF12" s="142" t="s">
        <v>379</v>
      </c>
      <c r="AG12" s="32" t="s">
        <v>379</v>
      </c>
      <c r="AI12" s="32">
        <v>8</v>
      </c>
      <c r="AJ12" s="142">
        <v>1.9</v>
      </c>
      <c r="AK12" s="142" t="s">
        <v>380</v>
      </c>
      <c r="AM12" s="32">
        <v>8</v>
      </c>
      <c r="AN12" s="142">
        <v>0.8</v>
      </c>
      <c r="AO12" s="142" t="s">
        <v>380</v>
      </c>
      <c r="AQ12" s="179"/>
      <c r="AR12" s="181"/>
    </row>
    <row r="13" spans="1:48" ht="11.25" customHeight="1" x14ac:dyDescent="0.2">
      <c r="A13" s="32">
        <v>9</v>
      </c>
      <c r="B13" s="43" t="s">
        <v>35</v>
      </c>
      <c r="C13" s="139" t="s">
        <v>196</v>
      </c>
      <c r="D13" s="140">
        <v>0</v>
      </c>
      <c r="E13" s="141" t="s">
        <v>320</v>
      </c>
      <c r="F13" s="196">
        <v>7</v>
      </c>
      <c r="G13" s="32" t="s">
        <v>380</v>
      </c>
      <c r="H13" s="139" t="s">
        <v>332</v>
      </c>
      <c r="I13" s="142"/>
      <c r="K13" s="32">
        <v>9</v>
      </c>
      <c r="L13" s="203">
        <v>3</v>
      </c>
      <c r="M13" s="32" t="s">
        <v>324</v>
      </c>
      <c r="N13" s="143" t="s">
        <v>323</v>
      </c>
      <c r="P13" s="32">
        <v>9</v>
      </c>
      <c r="Q13" s="141"/>
      <c r="R13" s="143" t="s">
        <v>317</v>
      </c>
      <c r="T13" s="32">
        <v>9</v>
      </c>
      <c r="U13" s="142">
        <v>7</v>
      </c>
      <c r="W13" s="32">
        <v>9</v>
      </c>
      <c r="X13" s="62"/>
      <c r="Y13" s="140">
        <v>15</v>
      </c>
      <c r="Z13" s="193"/>
      <c r="AA13" s="32">
        <v>9</v>
      </c>
      <c r="AB13" s="100">
        <v>6</v>
      </c>
      <c r="AC13" s="142">
        <v>1</v>
      </c>
      <c r="AD13" s="190">
        <v>3</v>
      </c>
      <c r="AE13" s="190">
        <v>3</v>
      </c>
      <c r="AF13" s="142" t="s">
        <v>379</v>
      </c>
      <c r="AG13" s="32" t="s">
        <v>469</v>
      </c>
      <c r="AI13" s="32">
        <v>9</v>
      </c>
      <c r="AJ13" s="142">
        <v>0</v>
      </c>
      <c r="AK13" s="142" t="s">
        <v>379</v>
      </c>
      <c r="AM13" s="32">
        <v>9</v>
      </c>
      <c r="AN13" s="142">
        <v>0.4</v>
      </c>
      <c r="AO13" s="142" t="s">
        <v>380</v>
      </c>
      <c r="AQ13" s="179"/>
      <c r="AR13" s="181"/>
    </row>
    <row r="14" spans="1:48" ht="11.25" customHeight="1" x14ac:dyDescent="0.2">
      <c r="A14" s="45">
        <v>10</v>
      </c>
      <c r="B14" s="44" t="s">
        <v>38</v>
      </c>
      <c r="C14" s="144" t="s">
        <v>196</v>
      </c>
      <c r="D14" s="145">
        <v>0</v>
      </c>
      <c r="E14" s="146">
        <v>0</v>
      </c>
      <c r="F14" s="197">
        <v>0</v>
      </c>
      <c r="G14" s="200">
        <v>0</v>
      </c>
      <c r="H14" s="144" t="s">
        <v>322</v>
      </c>
      <c r="I14" s="147"/>
      <c r="K14" s="45">
        <v>10</v>
      </c>
      <c r="L14" s="204">
        <v>3</v>
      </c>
      <c r="M14" s="200" t="s">
        <v>314</v>
      </c>
      <c r="N14" s="148" t="s">
        <v>320</v>
      </c>
      <c r="P14" s="45">
        <v>10</v>
      </c>
      <c r="Q14" s="146"/>
      <c r="R14" s="148" t="s">
        <v>373</v>
      </c>
      <c r="T14" s="45">
        <v>10</v>
      </c>
      <c r="U14" s="147">
        <v>5</v>
      </c>
      <c r="W14" s="45">
        <v>10</v>
      </c>
      <c r="X14" s="70"/>
      <c r="Y14" s="145">
        <v>0</v>
      </c>
      <c r="Z14" s="193"/>
      <c r="AA14" s="45">
        <v>10</v>
      </c>
      <c r="AB14" s="111">
        <v>26.333333333333332</v>
      </c>
      <c r="AC14" s="147">
        <v>4</v>
      </c>
      <c r="AD14" s="191">
        <v>2.3333333333333335</v>
      </c>
      <c r="AE14" s="191">
        <v>2</v>
      </c>
      <c r="AF14" s="147" t="s">
        <v>380</v>
      </c>
      <c r="AG14" s="45" t="s">
        <v>379</v>
      </c>
      <c r="AI14" s="45">
        <v>10</v>
      </c>
      <c r="AJ14" s="147">
        <v>0</v>
      </c>
      <c r="AK14" s="147" t="s">
        <v>379</v>
      </c>
      <c r="AM14" s="45">
        <v>10</v>
      </c>
      <c r="AN14" s="147">
        <v>1.4</v>
      </c>
      <c r="AO14" s="147" t="s">
        <v>380</v>
      </c>
      <c r="AQ14" s="179"/>
      <c r="AR14" s="180"/>
    </row>
    <row r="15" spans="1:48" ht="11.25" customHeight="1" x14ac:dyDescent="0.2">
      <c r="A15" s="28">
        <v>11</v>
      </c>
      <c r="B15" s="27" t="s">
        <v>41</v>
      </c>
      <c r="C15" s="134"/>
      <c r="D15" s="135">
        <v>0</v>
      </c>
      <c r="E15" s="136">
        <v>0</v>
      </c>
      <c r="F15" s="195" t="s">
        <v>472</v>
      </c>
      <c r="G15" s="198">
        <v>0</v>
      </c>
      <c r="H15" s="134" t="s">
        <v>313</v>
      </c>
      <c r="I15" s="137"/>
      <c r="K15" s="28">
        <v>11</v>
      </c>
      <c r="L15" s="201">
        <v>3</v>
      </c>
      <c r="M15" s="198" t="s">
        <v>473</v>
      </c>
      <c r="N15" s="138" t="s">
        <v>358</v>
      </c>
      <c r="P15" s="28">
        <v>11</v>
      </c>
      <c r="Q15" s="136"/>
      <c r="R15" s="138" t="s">
        <v>374</v>
      </c>
      <c r="T15" s="28">
        <v>11</v>
      </c>
      <c r="U15" s="137">
        <v>5</v>
      </c>
      <c r="W15" s="28">
        <v>11</v>
      </c>
      <c r="X15" s="57"/>
      <c r="Y15" s="135">
        <v>15</v>
      </c>
      <c r="Z15" s="193"/>
      <c r="AA15" s="28">
        <v>11</v>
      </c>
      <c r="AB15" s="186">
        <v>16</v>
      </c>
      <c r="AC15" s="137">
        <v>3</v>
      </c>
      <c r="AD15" s="189">
        <v>2.3333333333333335</v>
      </c>
      <c r="AE15" s="189">
        <v>2</v>
      </c>
      <c r="AF15" s="137" t="s">
        <v>380</v>
      </c>
      <c r="AG15" s="28" t="s">
        <v>379</v>
      </c>
      <c r="AI15" s="28">
        <v>11</v>
      </c>
      <c r="AJ15" s="137">
        <v>0</v>
      </c>
      <c r="AK15" s="137" t="s">
        <v>379</v>
      </c>
      <c r="AM15" s="28">
        <v>11</v>
      </c>
      <c r="AN15" s="137">
        <v>0.1</v>
      </c>
      <c r="AO15" s="137" t="s">
        <v>380</v>
      </c>
      <c r="AQ15" s="182"/>
      <c r="AR15" s="180"/>
    </row>
    <row r="16" spans="1:48" ht="11.25" customHeight="1" x14ac:dyDescent="0.2">
      <c r="A16" s="32">
        <v>12</v>
      </c>
      <c r="B16" s="33" t="s">
        <v>44</v>
      </c>
      <c r="C16" s="139"/>
      <c r="D16" s="140">
        <v>0</v>
      </c>
      <c r="E16" s="141">
        <v>0</v>
      </c>
      <c r="F16" s="32" t="s">
        <v>474</v>
      </c>
      <c r="G16" s="32" t="s">
        <v>380</v>
      </c>
      <c r="H16" s="139" t="s">
        <v>339</v>
      </c>
      <c r="I16" s="142"/>
      <c r="K16" s="32">
        <v>12</v>
      </c>
      <c r="L16" s="32" t="s">
        <v>474</v>
      </c>
      <c r="M16" s="32" t="s">
        <v>473</v>
      </c>
      <c r="N16" s="143" t="s">
        <v>356</v>
      </c>
      <c r="P16" s="32">
        <v>12</v>
      </c>
      <c r="Q16" s="141"/>
      <c r="R16" s="143"/>
      <c r="T16" s="32">
        <v>12</v>
      </c>
      <c r="U16" s="142">
        <v>7</v>
      </c>
      <c r="W16" s="32">
        <v>12</v>
      </c>
      <c r="X16" s="62"/>
      <c r="Y16" s="140">
        <v>0</v>
      </c>
      <c r="Z16" s="193"/>
      <c r="AA16" s="32">
        <v>12</v>
      </c>
      <c r="AB16" s="187">
        <v>18.333333333333332</v>
      </c>
      <c r="AC16" s="142">
        <v>3</v>
      </c>
      <c r="AD16" s="190">
        <v>2.3333333333333335</v>
      </c>
      <c r="AE16" s="190">
        <v>2</v>
      </c>
      <c r="AF16" s="142" t="s">
        <v>469</v>
      </c>
      <c r="AG16" s="32" t="s">
        <v>470</v>
      </c>
      <c r="AI16" s="32">
        <v>12</v>
      </c>
      <c r="AJ16" s="142">
        <v>0</v>
      </c>
      <c r="AK16" s="142" t="s">
        <v>379</v>
      </c>
      <c r="AM16" s="32">
        <v>12</v>
      </c>
      <c r="AN16" s="142">
        <v>0.4</v>
      </c>
      <c r="AO16" s="142" t="s">
        <v>380</v>
      </c>
      <c r="AQ16" s="182"/>
      <c r="AR16" s="180"/>
    </row>
    <row r="17" spans="1:44" ht="11.25" customHeight="1" x14ac:dyDescent="0.2">
      <c r="A17" s="32">
        <v>13</v>
      </c>
      <c r="B17" s="31" t="s">
        <v>47</v>
      </c>
      <c r="C17" s="139">
        <v>5</v>
      </c>
      <c r="D17" s="140">
        <v>0</v>
      </c>
      <c r="E17" s="141" t="s">
        <v>321</v>
      </c>
      <c r="F17" s="32">
        <v>7</v>
      </c>
      <c r="G17" s="32" t="s">
        <v>371</v>
      </c>
      <c r="H17" s="139" t="s">
        <v>340</v>
      </c>
      <c r="I17" s="142"/>
      <c r="K17" s="32">
        <v>13</v>
      </c>
      <c r="L17" s="32" t="s">
        <v>475</v>
      </c>
      <c r="M17" s="32" t="s">
        <v>321</v>
      </c>
      <c r="N17" s="143" t="s">
        <v>365</v>
      </c>
      <c r="P17" s="32">
        <v>13</v>
      </c>
      <c r="Q17" s="141" t="s">
        <v>370</v>
      </c>
      <c r="R17" s="143" t="s">
        <v>318</v>
      </c>
      <c r="T17" s="32">
        <v>13</v>
      </c>
      <c r="U17" s="142">
        <v>6</v>
      </c>
      <c r="W17" s="32">
        <v>13</v>
      </c>
      <c r="X17" s="62"/>
      <c r="Y17" s="140">
        <v>0</v>
      </c>
      <c r="Z17" s="193"/>
      <c r="AA17" s="32">
        <v>13</v>
      </c>
      <c r="AB17" s="187">
        <v>13.333333333333334</v>
      </c>
      <c r="AC17" s="142">
        <v>2</v>
      </c>
      <c r="AD17" s="190">
        <v>2</v>
      </c>
      <c r="AE17" s="190">
        <v>1</v>
      </c>
      <c r="AF17" s="142" t="s">
        <v>379</v>
      </c>
      <c r="AG17" s="32" t="s">
        <v>470</v>
      </c>
      <c r="AI17" s="32">
        <v>13</v>
      </c>
      <c r="AJ17" s="142">
        <v>0</v>
      </c>
      <c r="AK17" s="142" t="s">
        <v>379</v>
      </c>
      <c r="AM17" s="32">
        <v>13</v>
      </c>
      <c r="AN17" s="142">
        <v>1.1000000000000001</v>
      </c>
      <c r="AO17" s="142" t="s">
        <v>380</v>
      </c>
      <c r="AQ17" s="179"/>
      <c r="AR17" s="181"/>
    </row>
    <row r="18" spans="1:44" ht="11.25" customHeight="1" x14ac:dyDescent="0.2">
      <c r="A18" s="32">
        <v>14</v>
      </c>
      <c r="B18" s="31" t="s">
        <v>49</v>
      </c>
      <c r="C18" s="139"/>
      <c r="D18" s="64">
        <v>0</v>
      </c>
      <c r="E18" s="141" t="s">
        <v>317</v>
      </c>
      <c r="F18" s="32">
        <v>7</v>
      </c>
      <c r="G18" s="32">
        <v>0</v>
      </c>
      <c r="H18" s="139" t="s">
        <v>336</v>
      </c>
      <c r="I18" s="142"/>
      <c r="K18" s="32">
        <v>14</v>
      </c>
      <c r="L18" s="32" t="s">
        <v>476</v>
      </c>
      <c r="M18" s="32" t="s">
        <v>313</v>
      </c>
      <c r="N18" s="143" t="s">
        <v>336</v>
      </c>
      <c r="P18" s="32">
        <v>14</v>
      </c>
      <c r="Q18" s="141" t="s">
        <v>371</v>
      </c>
      <c r="R18" s="143"/>
      <c r="T18" s="32">
        <v>14</v>
      </c>
      <c r="U18" s="142">
        <v>7</v>
      </c>
      <c r="W18" s="32">
        <v>14</v>
      </c>
      <c r="X18" s="62"/>
      <c r="Y18" s="140">
        <v>0</v>
      </c>
      <c r="Z18" s="193"/>
      <c r="AA18" s="32">
        <v>14</v>
      </c>
      <c r="AB18" s="187">
        <v>16.666666666666668</v>
      </c>
      <c r="AC18" s="142">
        <v>3</v>
      </c>
      <c r="AD18" s="190">
        <v>3.6666666666666665</v>
      </c>
      <c r="AE18" s="190">
        <v>4</v>
      </c>
      <c r="AF18" s="142" t="s">
        <v>379</v>
      </c>
      <c r="AG18" s="32" t="s">
        <v>469</v>
      </c>
      <c r="AI18" s="32">
        <v>14</v>
      </c>
      <c r="AJ18" s="142">
        <v>0</v>
      </c>
      <c r="AK18" s="142" t="s">
        <v>379</v>
      </c>
      <c r="AM18" s="32">
        <v>14</v>
      </c>
      <c r="AN18" s="142">
        <v>0.9</v>
      </c>
      <c r="AO18" s="142" t="s">
        <v>380</v>
      </c>
      <c r="AQ18" s="179"/>
      <c r="AR18" s="181"/>
    </row>
    <row r="19" spans="1:44" ht="11.25" customHeight="1" x14ac:dyDescent="0.2">
      <c r="A19" s="32">
        <v>15</v>
      </c>
      <c r="B19" s="31" t="s">
        <v>52</v>
      </c>
      <c r="C19" s="139"/>
      <c r="D19" s="140">
        <v>0</v>
      </c>
      <c r="E19" s="141">
        <v>0</v>
      </c>
      <c r="F19" s="32" t="s">
        <v>477</v>
      </c>
      <c r="G19" s="32">
        <v>0</v>
      </c>
      <c r="H19" s="139" t="s">
        <v>336</v>
      </c>
      <c r="I19" s="142"/>
      <c r="K19" s="32">
        <v>15</v>
      </c>
      <c r="L19" s="32" t="s">
        <v>468</v>
      </c>
      <c r="M19" s="32" t="s">
        <v>473</v>
      </c>
      <c r="N19" s="143" t="s">
        <v>345</v>
      </c>
      <c r="P19" s="32">
        <v>15</v>
      </c>
      <c r="Q19" s="141"/>
      <c r="R19" s="143"/>
      <c r="T19" s="32">
        <v>15</v>
      </c>
      <c r="U19" s="142">
        <v>6</v>
      </c>
      <c r="W19" s="32">
        <v>15</v>
      </c>
      <c r="X19" s="62"/>
      <c r="Y19" s="140">
        <v>0</v>
      </c>
      <c r="Z19" s="193"/>
      <c r="AA19" s="32">
        <v>15</v>
      </c>
      <c r="AB19" s="187">
        <v>21</v>
      </c>
      <c r="AC19" s="142">
        <v>3</v>
      </c>
      <c r="AD19" s="190">
        <v>4</v>
      </c>
      <c r="AE19" s="190">
        <v>4</v>
      </c>
      <c r="AF19" s="142" t="s">
        <v>379</v>
      </c>
      <c r="AG19" s="32" t="s">
        <v>380</v>
      </c>
      <c r="AI19" s="32">
        <v>15</v>
      </c>
      <c r="AJ19" s="142">
        <v>0.7</v>
      </c>
      <c r="AK19" s="142" t="s">
        <v>380</v>
      </c>
      <c r="AM19" s="32">
        <v>15</v>
      </c>
      <c r="AN19" s="142">
        <v>0.5</v>
      </c>
      <c r="AO19" s="142" t="s">
        <v>380</v>
      </c>
      <c r="AQ19" s="183"/>
      <c r="AR19" s="181"/>
    </row>
    <row r="20" spans="1:44" ht="11.25" customHeight="1" x14ac:dyDescent="0.2">
      <c r="A20" s="32">
        <v>16</v>
      </c>
      <c r="B20" s="31" t="s">
        <v>55</v>
      </c>
      <c r="C20" s="139" t="s">
        <v>196</v>
      </c>
      <c r="D20" s="140">
        <v>0</v>
      </c>
      <c r="E20" s="141">
        <v>0</v>
      </c>
      <c r="F20" s="196">
        <v>7</v>
      </c>
      <c r="G20" s="199">
        <v>0</v>
      </c>
      <c r="H20" s="139" t="s">
        <v>336</v>
      </c>
      <c r="I20" s="142"/>
      <c r="K20" s="32">
        <v>16</v>
      </c>
      <c r="L20" s="202">
        <v>3</v>
      </c>
      <c r="M20" s="32" t="s">
        <v>473</v>
      </c>
      <c r="N20" s="143" t="s">
        <v>346</v>
      </c>
      <c r="P20" s="32">
        <v>16</v>
      </c>
      <c r="Q20" s="141" t="s">
        <v>322</v>
      </c>
      <c r="R20" s="143"/>
      <c r="T20" s="32">
        <v>16</v>
      </c>
      <c r="U20" s="142">
        <v>6</v>
      </c>
      <c r="W20" s="32">
        <v>16</v>
      </c>
      <c r="X20" s="62"/>
      <c r="Y20" s="140">
        <v>0</v>
      </c>
      <c r="Z20" s="193"/>
      <c r="AA20" s="32">
        <v>16</v>
      </c>
      <c r="AB20" s="187">
        <v>13</v>
      </c>
      <c r="AC20" s="142">
        <v>2</v>
      </c>
      <c r="AD20" s="190">
        <v>3.3333333333333335</v>
      </c>
      <c r="AE20" s="190">
        <v>4</v>
      </c>
      <c r="AF20" s="142" t="s">
        <v>379</v>
      </c>
      <c r="AG20" s="32" t="s">
        <v>380</v>
      </c>
      <c r="AI20" s="32">
        <v>16</v>
      </c>
      <c r="AJ20" s="142">
        <v>0</v>
      </c>
      <c r="AK20" s="142" t="s">
        <v>379</v>
      </c>
      <c r="AM20" s="32">
        <v>16</v>
      </c>
      <c r="AN20" s="142">
        <v>0.5</v>
      </c>
      <c r="AO20" s="142" t="s">
        <v>380</v>
      </c>
      <c r="AQ20" s="179"/>
      <c r="AR20" s="180"/>
    </row>
    <row r="21" spans="1:44" ht="11.25" customHeight="1" x14ac:dyDescent="0.2">
      <c r="A21" s="32">
        <v>17</v>
      </c>
      <c r="B21" s="31" t="s">
        <v>58</v>
      </c>
      <c r="C21" s="139"/>
      <c r="D21" s="140">
        <v>0</v>
      </c>
      <c r="E21" s="141">
        <v>0</v>
      </c>
      <c r="F21" s="196">
        <v>6</v>
      </c>
      <c r="G21" s="199">
        <v>0</v>
      </c>
      <c r="H21" s="139" t="s">
        <v>334</v>
      </c>
      <c r="I21" s="142"/>
      <c r="K21" s="32">
        <v>17</v>
      </c>
      <c r="L21" s="203" t="s">
        <v>471</v>
      </c>
      <c r="M21" s="199" t="s">
        <v>473</v>
      </c>
      <c r="N21" s="143" t="s">
        <v>321</v>
      </c>
      <c r="P21" s="32">
        <v>17</v>
      </c>
      <c r="Q21" s="141"/>
      <c r="R21" s="143"/>
      <c r="T21" s="32">
        <v>17</v>
      </c>
      <c r="U21" s="142">
        <v>7</v>
      </c>
      <c r="W21" s="32">
        <v>17</v>
      </c>
      <c r="X21" s="62"/>
      <c r="Y21" s="140">
        <v>0</v>
      </c>
      <c r="Z21" s="193"/>
      <c r="AA21" s="32">
        <v>17</v>
      </c>
      <c r="AB21" s="187">
        <v>24</v>
      </c>
      <c r="AC21" s="142">
        <v>4</v>
      </c>
      <c r="AD21" s="190">
        <v>2.3333333333333335</v>
      </c>
      <c r="AE21" s="190">
        <v>2</v>
      </c>
      <c r="AF21" s="142" t="s">
        <v>469</v>
      </c>
      <c r="AG21" s="32" t="s">
        <v>470</v>
      </c>
      <c r="AI21" s="32">
        <v>17</v>
      </c>
      <c r="AJ21" s="142">
        <v>0</v>
      </c>
      <c r="AK21" s="142" t="s">
        <v>379</v>
      </c>
      <c r="AM21" s="32">
        <v>17</v>
      </c>
      <c r="AN21" s="142">
        <v>1.3</v>
      </c>
      <c r="AO21" s="142" t="s">
        <v>380</v>
      </c>
      <c r="AQ21" s="179"/>
      <c r="AR21" s="181"/>
    </row>
    <row r="22" spans="1:44" ht="11.25" customHeight="1" x14ac:dyDescent="0.2">
      <c r="A22" s="32">
        <v>18</v>
      </c>
      <c r="B22" s="41" t="s">
        <v>61</v>
      </c>
      <c r="C22" s="139"/>
      <c r="D22" s="140">
        <v>0</v>
      </c>
      <c r="E22" s="141" t="s">
        <v>313</v>
      </c>
      <c r="F22" s="196">
        <v>6</v>
      </c>
      <c r="G22" s="32">
        <v>0</v>
      </c>
      <c r="H22" s="139" t="s">
        <v>341</v>
      </c>
      <c r="I22" s="142"/>
      <c r="K22" s="32">
        <v>18</v>
      </c>
      <c r="L22" s="202" t="s">
        <v>468</v>
      </c>
      <c r="M22" s="32" t="s">
        <v>473</v>
      </c>
      <c r="N22" s="143" t="s">
        <v>358</v>
      </c>
      <c r="P22" s="32">
        <v>18</v>
      </c>
      <c r="Q22" s="141"/>
      <c r="R22" s="143"/>
      <c r="T22" s="32">
        <v>18</v>
      </c>
      <c r="U22" s="142">
        <v>5</v>
      </c>
      <c r="W22" s="32">
        <v>18</v>
      </c>
      <c r="X22" s="62"/>
      <c r="Y22" s="140">
        <v>0</v>
      </c>
      <c r="Z22" s="193"/>
      <c r="AA22" s="32">
        <v>18</v>
      </c>
      <c r="AB22" s="187">
        <v>16</v>
      </c>
      <c r="AC22" s="142">
        <v>3</v>
      </c>
      <c r="AD22" s="190">
        <v>3</v>
      </c>
      <c r="AE22" s="190">
        <v>3</v>
      </c>
      <c r="AF22" s="142" t="s">
        <v>379</v>
      </c>
      <c r="AG22" s="32" t="s">
        <v>470</v>
      </c>
      <c r="AI22" s="32">
        <v>18</v>
      </c>
      <c r="AJ22" s="142">
        <v>0</v>
      </c>
      <c r="AK22" s="142" t="s">
        <v>379</v>
      </c>
      <c r="AM22" s="32">
        <v>18</v>
      </c>
      <c r="AN22" s="142">
        <v>0.8</v>
      </c>
      <c r="AO22" s="142" t="s">
        <v>380</v>
      </c>
      <c r="AQ22" s="179"/>
      <c r="AR22" s="180"/>
    </row>
    <row r="23" spans="1:44" ht="11.25" customHeight="1" x14ac:dyDescent="0.2">
      <c r="A23" s="32">
        <v>19</v>
      </c>
      <c r="B23" s="43" t="s">
        <v>64</v>
      </c>
      <c r="C23" s="139"/>
      <c r="D23" s="140">
        <v>0</v>
      </c>
      <c r="E23" s="141">
        <v>0</v>
      </c>
      <c r="F23" s="196" t="s">
        <v>474</v>
      </c>
      <c r="G23" s="32">
        <v>0</v>
      </c>
      <c r="H23" s="139" t="s">
        <v>338</v>
      </c>
      <c r="I23" s="142"/>
      <c r="K23" s="32">
        <v>19</v>
      </c>
      <c r="L23" s="203">
        <v>3</v>
      </c>
      <c r="M23" s="32" t="s">
        <v>313</v>
      </c>
      <c r="N23" s="143" t="s">
        <v>323</v>
      </c>
      <c r="P23" s="32">
        <v>19</v>
      </c>
      <c r="Q23" s="141"/>
      <c r="R23" s="143"/>
      <c r="T23" s="32">
        <v>19</v>
      </c>
      <c r="U23" s="142">
        <v>4</v>
      </c>
      <c r="W23" s="32">
        <v>19</v>
      </c>
      <c r="X23" s="62"/>
      <c r="Y23" s="140">
        <v>20</v>
      </c>
      <c r="Z23" s="193"/>
      <c r="AA23" s="32">
        <v>19</v>
      </c>
      <c r="AB23" s="187">
        <v>30</v>
      </c>
      <c r="AC23" s="142">
        <v>5</v>
      </c>
      <c r="AD23" s="190">
        <v>2.3333333333333335</v>
      </c>
      <c r="AE23" s="190">
        <v>2</v>
      </c>
      <c r="AF23" s="142" t="s">
        <v>478</v>
      </c>
      <c r="AG23" s="32" t="s">
        <v>379</v>
      </c>
      <c r="AI23" s="32">
        <v>19</v>
      </c>
      <c r="AJ23" s="142">
        <v>0</v>
      </c>
      <c r="AK23" s="142" t="s">
        <v>379</v>
      </c>
      <c r="AM23" s="32">
        <v>19</v>
      </c>
      <c r="AN23" s="142">
        <v>0.4</v>
      </c>
      <c r="AO23" s="142" t="s">
        <v>380</v>
      </c>
      <c r="AQ23" s="182"/>
      <c r="AR23" s="180"/>
    </row>
    <row r="24" spans="1:44" ht="11.25" customHeight="1" x14ac:dyDescent="0.2">
      <c r="A24" s="45">
        <v>20</v>
      </c>
      <c r="B24" s="44" t="s">
        <v>67</v>
      </c>
      <c r="C24" s="144"/>
      <c r="D24" s="145">
        <v>0</v>
      </c>
      <c r="E24" s="146">
        <v>0</v>
      </c>
      <c r="F24" s="197">
        <v>6</v>
      </c>
      <c r="G24" s="200">
        <v>0</v>
      </c>
      <c r="H24" s="144" t="s">
        <v>338</v>
      </c>
      <c r="I24" s="147"/>
      <c r="K24" s="45">
        <v>20</v>
      </c>
      <c r="L24" s="204">
        <v>3</v>
      </c>
      <c r="M24" s="200" t="s">
        <v>314</v>
      </c>
      <c r="N24" s="148" t="s">
        <v>320</v>
      </c>
      <c r="P24" s="45">
        <v>20</v>
      </c>
      <c r="Q24" s="146"/>
      <c r="R24" s="148"/>
      <c r="T24" s="45">
        <v>20</v>
      </c>
      <c r="U24" s="147"/>
      <c r="W24" s="45">
        <v>20</v>
      </c>
      <c r="X24" s="70"/>
      <c r="Y24" s="145">
        <v>0</v>
      </c>
      <c r="Z24" s="193"/>
      <c r="AA24" s="45">
        <v>20</v>
      </c>
      <c r="AB24" s="188">
        <v>19</v>
      </c>
      <c r="AC24" s="147">
        <v>3</v>
      </c>
      <c r="AD24" s="191">
        <v>3.3333333333333335</v>
      </c>
      <c r="AE24" s="191">
        <v>4</v>
      </c>
      <c r="AF24" s="147" t="s">
        <v>379</v>
      </c>
      <c r="AG24" s="45" t="s">
        <v>380</v>
      </c>
      <c r="AI24" s="45">
        <v>20</v>
      </c>
      <c r="AJ24" s="147">
        <v>0</v>
      </c>
      <c r="AK24" s="147" t="s">
        <v>379</v>
      </c>
      <c r="AM24" s="45">
        <v>20</v>
      </c>
      <c r="AN24" s="147">
        <v>0</v>
      </c>
      <c r="AO24" s="147" t="s">
        <v>379</v>
      </c>
      <c r="AQ24" s="179"/>
      <c r="AR24" s="181"/>
    </row>
    <row r="25" spans="1:44" ht="11.25" customHeight="1" x14ac:dyDescent="0.2">
      <c r="A25" s="28">
        <v>21</v>
      </c>
      <c r="B25" s="27" t="s">
        <v>70</v>
      </c>
      <c r="C25" s="134" t="s">
        <v>196</v>
      </c>
      <c r="D25" s="135" t="s">
        <v>313</v>
      </c>
      <c r="E25" s="136">
        <v>0</v>
      </c>
      <c r="F25" s="195">
        <v>7</v>
      </c>
      <c r="G25" s="198" t="s">
        <v>380</v>
      </c>
      <c r="H25" s="134" t="s">
        <v>335</v>
      </c>
      <c r="I25" s="137"/>
      <c r="K25" s="28">
        <v>21</v>
      </c>
      <c r="L25" s="201">
        <v>3</v>
      </c>
      <c r="M25" s="198" t="s">
        <v>473</v>
      </c>
      <c r="N25" s="138" t="s">
        <v>320</v>
      </c>
      <c r="P25" s="28">
        <v>21</v>
      </c>
      <c r="Q25" s="136"/>
      <c r="R25" s="138"/>
      <c r="T25" s="28">
        <v>21</v>
      </c>
      <c r="U25" s="137">
        <v>7</v>
      </c>
      <c r="W25" s="28">
        <v>21</v>
      </c>
      <c r="X25" s="57"/>
      <c r="Y25" s="135">
        <v>0</v>
      </c>
      <c r="Z25" s="193"/>
      <c r="AA25" s="28">
        <v>21</v>
      </c>
      <c r="AB25" s="186">
        <v>16</v>
      </c>
      <c r="AC25" s="137">
        <v>3</v>
      </c>
      <c r="AD25" s="189">
        <v>3.3333333333333335</v>
      </c>
      <c r="AE25" s="189">
        <v>4</v>
      </c>
      <c r="AF25" s="137" t="s">
        <v>379</v>
      </c>
      <c r="AG25" s="28" t="s">
        <v>380</v>
      </c>
      <c r="AI25" s="28">
        <v>21</v>
      </c>
      <c r="AJ25" s="137">
        <v>0</v>
      </c>
      <c r="AK25" s="137" t="s">
        <v>379</v>
      </c>
      <c r="AM25" s="28">
        <v>21</v>
      </c>
      <c r="AN25" s="137">
        <v>0</v>
      </c>
      <c r="AO25" s="137" t="s">
        <v>379</v>
      </c>
      <c r="AQ25" s="179"/>
      <c r="AR25" s="180"/>
    </row>
    <row r="26" spans="1:44" ht="11.25" customHeight="1" x14ac:dyDescent="0.2">
      <c r="A26" s="32">
        <v>22</v>
      </c>
      <c r="B26" s="33" t="s">
        <v>73</v>
      </c>
      <c r="C26" s="139" t="s">
        <v>196</v>
      </c>
      <c r="D26" s="140">
        <v>0</v>
      </c>
      <c r="E26" s="141">
        <v>0</v>
      </c>
      <c r="F26" s="32">
        <v>0</v>
      </c>
      <c r="G26" s="32">
        <v>0</v>
      </c>
      <c r="H26" s="139" t="s">
        <v>342</v>
      </c>
      <c r="I26" s="142"/>
      <c r="K26" s="32">
        <v>22</v>
      </c>
      <c r="L26" s="32">
        <v>0</v>
      </c>
      <c r="M26" s="32" t="s">
        <v>473</v>
      </c>
      <c r="N26" s="143" t="s">
        <v>345</v>
      </c>
      <c r="P26" s="32">
        <v>22</v>
      </c>
      <c r="Q26" s="141"/>
      <c r="R26" s="143"/>
      <c r="T26" s="32">
        <v>22</v>
      </c>
      <c r="U26" s="142">
        <v>6</v>
      </c>
      <c r="W26" s="32">
        <v>22</v>
      </c>
      <c r="X26" s="62"/>
      <c r="Y26" s="140">
        <v>0</v>
      </c>
      <c r="Z26" s="193"/>
      <c r="AA26" s="32">
        <v>22</v>
      </c>
      <c r="AB26" s="187">
        <v>8.3333333333333339</v>
      </c>
      <c r="AC26" s="142">
        <v>1</v>
      </c>
      <c r="AD26" s="190">
        <v>3</v>
      </c>
      <c r="AE26" s="190">
        <v>3</v>
      </c>
      <c r="AF26" s="142" t="s">
        <v>379</v>
      </c>
      <c r="AG26" s="32" t="s">
        <v>380</v>
      </c>
      <c r="AI26" s="32">
        <v>22</v>
      </c>
      <c r="AJ26" s="142">
        <v>0</v>
      </c>
      <c r="AK26" s="142" t="s">
        <v>379</v>
      </c>
      <c r="AM26" s="32">
        <v>22</v>
      </c>
      <c r="AN26" s="142">
        <v>0</v>
      </c>
      <c r="AO26" s="142" t="s">
        <v>379</v>
      </c>
      <c r="AQ26" s="179"/>
      <c r="AR26" s="180"/>
    </row>
    <row r="27" spans="1:44" ht="11.25" customHeight="1" x14ac:dyDescent="0.2">
      <c r="A27" s="32">
        <v>23</v>
      </c>
      <c r="B27" s="31" t="s">
        <v>76</v>
      </c>
      <c r="C27" s="139" t="s">
        <v>196</v>
      </c>
      <c r="D27" s="140">
        <v>0</v>
      </c>
      <c r="E27" s="141">
        <v>0</v>
      </c>
      <c r="F27" s="32">
        <v>1</v>
      </c>
      <c r="G27" s="32" t="s">
        <v>380</v>
      </c>
      <c r="H27" s="139" t="s">
        <v>343</v>
      </c>
      <c r="I27" s="142"/>
      <c r="K27" s="32">
        <v>23</v>
      </c>
      <c r="L27" s="32">
        <v>3</v>
      </c>
      <c r="M27" s="32" t="s">
        <v>346</v>
      </c>
      <c r="N27" s="143" t="s">
        <v>358</v>
      </c>
      <c r="P27" s="32">
        <v>23</v>
      </c>
      <c r="Q27" s="141"/>
      <c r="R27" s="143"/>
      <c r="T27" s="32">
        <v>23</v>
      </c>
      <c r="U27" s="142">
        <v>6</v>
      </c>
      <c r="W27" s="32">
        <v>23</v>
      </c>
      <c r="X27" s="62"/>
      <c r="Y27" s="140">
        <v>30</v>
      </c>
      <c r="Z27" s="193"/>
      <c r="AA27" s="32">
        <v>23</v>
      </c>
      <c r="AB27" s="187">
        <v>22.333333333333332</v>
      </c>
      <c r="AC27" s="142">
        <v>3</v>
      </c>
      <c r="AD27" s="190">
        <v>2.3333333333333335</v>
      </c>
      <c r="AE27" s="190">
        <v>2</v>
      </c>
      <c r="AF27" s="142" t="s">
        <v>470</v>
      </c>
      <c r="AG27" s="32" t="s">
        <v>379</v>
      </c>
      <c r="AI27" s="32">
        <v>23</v>
      </c>
      <c r="AJ27" s="142">
        <v>0</v>
      </c>
      <c r="AK27" s="142" t="s">
        <v>379</v>
      </c>
      <c r="AM27" s="32">
        <v>23</v>
      </c>
      <c r="AN27" s="142">
        <v>0.8</v>
      </c>
      <c r="AO27" s="142" t="s">
        <v>380</v>
      </c>
      <c r="AQ27" s="179"/>
      <c r="AR27" s="181"/>
    </row>
    <row r="28" spans="1:44" ht="11.25" customHeight="1" x14ac:dyDescent="0.2">
      <c r="A28" s="32">
        <v>24</v>
      </c>
      <c r="B28" s="31" t="s">
        <v>79</v>
      </c>
      <c r="C28" s="139"/>
      <c r="D28" s="64">
        <v>0</v>
      </c>
      <c r="E28" s="141">
        <v>0</v>
      </c>
      <c r="F28" s="32">
        <v>5</v>
      </c>
      <c r="G28" s="32">
        <v>0</v>
      </c>
      <c r="H28" s="139" t="s">
        <v>343</v>
      </c>
      <c r="I28" s="142"/>
      <c r="K28" s="32">
        <v>24</v>
      </c>
      <c r="L28" s="32" t="s">
        <v>471</v>
      </c>
      <c r="M28" s="32" t="s">
        <v>473</v>
      </c>
      <c r="N28" s="143" t="s">
        <v>320</v>
      </c>
      <c r="P28" s="32">
        <v>24</v>
      </c>
      <c r="Q28" s="141"/>
      <c r="R28" s="143"/>
      <c r="T28" s="32">
        <v>24</v>
      </c>
      <c r="U28" s="142">
        <v>8</v>
      </c>
      <c r="W28" s="32">
        <v>24</v>
      </c>
      <c r="X28" s="62"/>
      <c r="Y28" s="140">
        <v>0</v>
      </c>
      <c r="Z28" s="193"/>
      <c r="AA28" s="32">
        <v>24</v>
      </c>
      <c r="AB28" s="187">
        <v>12</v>
      </c>
      <c r="AC28" s="142">
        <v>2</v>
      </c>
      <c r="AD28" s="190">
        <v>2.3333333333333335</v>
      </c>
      <c r="AE28" s="190">
        <v>2</v>
      </c>
      <c r="AF28" s="142" t="s">
        <v>379</v>
      </c>
      <c r="AG28" s="32" t="s">
        <v>470</v>
      </c>
      <c r="AI28" s="32">
        <v>24</v>
      </c>
      <c r="AJ28" s="142">
        <v>0</v>
      </c>
      <c r="AK28" s="142" t="s">
        <v>379</v>
      </c>
      <c r="AM28" s="32">
        <v>24</v>
      </c>
      <c r="AN28" s="142">
        <v>0</v>
      </c>
      <c r="AO28" s="142" t="s">
        <v>379</v>
      </c>
      <c r="AQ28" s="179"/>
      <c r="AR28" s="180"/>
    </row>
    <row r="29" spans="1:44" ht="11.25" customHeight="1" x14ac:dyDescent="0.2">
      <c r="A29" s="32">
        <v>25</v>
      </c>
      <c r="B29" s="31" t="s">
        <v>82</v>
      </c>
      <c r="C29" s="139"/>
      <c r="D29" s="140">
        <v>0</v>
      </c>
      <c r="E29" s="141" t="s">
        <v>321</v>
      </c>
      <c r="F29" s="32">
        <v>7</v>
      </c>
      <c r="G29" s="32">
        <v>0</v>
      </c>
      <c r="H29" s="139" t="s">
        <v>336</v>
      </c>
      <c r="I29" s="142" t="s">
        <v>380</v>
      </c>
      <c r="K29" s="32">
        <v>25</v>
      </c>
      <c r="L29" s="32">
        <v>3</v>
      </c>
      <c r="M29" s="32" t="s">
        <v>313</v>
      </c>
      <c r="N29" s="143" t="s">
        <v>345</v>
      </c>
      <c r="P29" s="32">
        <v>25</v>
      </c>
      <c r="Q29" s="141"/>
      <c r="R29" s="143"/>
      <c r="T29" s="32">
        <v>25</v>
      </c>
      <c r="U29" s="142">
        <v>6</v>
      </c>
      <c r="W29" s="32">
        <v>25</v>
      </c>
      <c r="X29" s="62"/>
      <c r="Y29" s="140">
        <v>40</v>
      </c>
      <c r="Z29" s="193"/>
      <c r="AA29" s="32">
        <v>25</v>
      </c>
      <c r="AB29" s="187">
        <v>20.666666666666668</v>
      </c>
      <c r="AC29" s="142">
        <v>3</v>
      </c>
      <c r="AD29" s="190">
        <v>2.3333333333333335</v>
      </c>
      <c r="AE29" s="190">
        <v>2</v>
      </c>
      <c r="AF29" s="142" t="s">
        <v>379</v>
      </c>
      <c r="AG29" s="32" t="s">
        <v>379</v>
      </c>
      <c r="AI29" s="32">
        <v>25</v>
      </c>
      <c r="AJ29" s="142">
        <v>0</v>
      </c>
      <c r="AK29" s="142" t="s">
        <v>379</v>
      </c>
      <c r="AM29" s="32">
        <v>25</v>
      </c>
      <c r="AN29" s="142">
        <v>0</v>
      </c>
      <c r="AO29" s="142" t="s">
        <v>379</v>
      </c>
      <c r="AQ29" s="179"/>
      <c r="AR29" s="181"/>
    </row>
    <row r="30" spans="1:44" ht="11.25" customHeight="1" x14ac:dyDescent="0.2">
      <c r="A30" s="32">
        <v>26</v>
      </c>
      <c r="B30" s="31" t="s">
        <v>85</v>
      </c>
      <c r="C30" s="139"/>
      <c r="D30" s="140">
        <v>0</v>
      </c>
      <c r="E30" s="141" t="s">
        <v>313</v>
      </c>
      <c r="F30" s="196" t="s">
        <v>474</v>
      </c>
      <c r="G30" s="199">
        <v>0</v>
      </c>
      <c r="H30" s="139" t="s">
        <v>343</v>
      </c>
      <c r="I30" s="142"/>
      <c r="K30" s="32">
        <v>26</v>
      </c>
      <c r="L30" s="202">
        <v>3</v>
      </c>
      <c r="M30" s="32" t="s">
        <v>473</v>
      </c>
      <c r="N30" s="143" t="s">
        <v>323</v>
      </c>
      <c r="P30" s="32">
        <v>26</v>
      </c>
      <c r="Q30" s="141"/>
      <c r="R30" s="143" t="s">
        <v>374</v>
      </c>
      <c r="T30" s="32">
        <v>26</v>
      </c>
      <c r="U30" s="142">
        <v>5</v>
      </c>
      <c r="W30" s="32">
        <v>26</v>
      </c>
      <c r="X30" s="62"/>
      <c r="Y30" s="140">
        <v>0</v>
      </c>
      <c r="Z30" s="193"/>
      <c r="AA30" s="32">
        <v>26</v>
      </c>
      <c r="AB30" s="187">
        <v>16.666666666666668</v>
      </c>
      <c r="AC30" s="142">
        <v>3</v>
      </c>
      <c r="AD30" s="190">
        <v>3</v>
      </c>
      <c r="AE30" s="190">
        <v>3</v>
      </c>
      <c r="AF30" s="142" t="s">
        <v>379</v>
      </c>
      <c r="AG30" s="32" t="s">
        <v>470</v>
      </c>
      <c r="AI30" s="32">
        <v>26</v>
      </c>
      <c r="AJ30" s="142">
        <v>0</v>
      </c>
      <c r="AK30" s="142" t="s">
        <v>379</v>
      </c>
      <c r="AM30" s="32">
        <v>26</v>
      </c>
      <c r="AN30" s="142">
        <v>0.3</v>
      </c>
      <c r="AO30" s="142" t="s">
        <v>380</v>
      </c>
      <c r="AQ30" s="182"/>
      <c r="AR30" s="180"/>
    </row>
    <row r="31" spans="1:44" ht="11.25" customHeight="1" x14ac:dyDescent="0.2">
      <c r="A31" s="32">
        <v>27</v>
      </c>
      <c r="B31" s="31" t="s">
        <v>85</v>
      </c>
      <c r="C31" s="139"/>
      <c r="D31" s="140">
        <v>0</v>
      </c>
      <c r="E31" s="141" t="s">
        <v>322</v>
      </c>
      <c r="F31" s="196">
        <v>0</v>
      </c>
      <c r="G31" s="199">
        <v>0</v>
      </c>
      <c r="H31" s="139" t="s">
        <v>343</v>
      </c>
      <c r="I31" s="142"/>
      <c r="K31" s="32">
        <v>27</v>
      </c>
      <c r="L31" s="203">
        <v>3</v>
      </c>
      <c r="M31" s="199" t="s">
        <v>377</v>
      </c>
      <c r="N31" s="143" t="s">
        <v>324</v>
      </c>
      <c r="P31" s="32">
        <v>27</v>
      </c>
      <c r="Q31" s="141"/>
      <c r="R31" s="143"/>
      <c r="T31" s="32">
        <v>27</v>
      </c>
      <c r="U31" s="142"/>
      <c r="W31" s="32">
        <v>27</v>
      </c>
      <c r="X31" s="62"/>
      <c r="Y31" s="140">
        <v>0</v>
      </c>
      <c r="Z31" s="193"/>
      <c r="AA31" s="32">
        <v>27</v>
      </c>
      <c r="AB31" s="187">
        <v>22</v>
      </c>
      <c r="AC31" s="142">
        <v>3</v>
      </c>
      <c r="AD31" s="190">
        <v>2.6666666666666665</v>
      </c>
      <c r="AE31" s="190">
        <v>3</v>
      </c>
      <c r="AF31" s="142" t="s">
        <v>469</v>
      </c>
      <c r="AG31" s="32" t="s">
        <v>379</v>
      </c>
      <c r="AI31" s="32">
        <v>27</v>
      </c>
      <c r="AJ31" s="142">
        <v>0</v>
      </c>
      <c r="AK31" s="142" t="s">
        <v>379</v>
      </c>
      <c r="AM31" s="32">
        <v>27</v>
      </c>
      <c r="AN31" s="142">
        <v>1.3</v>
      </c>
      <c r="AO31" s="142" t="s">
        <v>380</v>
      </c>
      <c r="AQ31" s="179"/>
      <c r="AR31" s="180"/>
    </row>
    <row r="32" spans="1:44" ht="11.25" customHeight="1" x14ac:dyDescent="0.2">
      <c r="A32" s="32">
        <v>28</v>
      </c>
      <c r="B32" s="41" t="s">
        <v>89</v>
      </c>
      <c r="C32" s="139" t="s">
        <v>196</v>
      </c>
      <c r="D32" s="140">
        <v>0</v>
      </c>
      <c r="E32" s="141">
        <v>0</v>
      </c>
      <c r="F32" s="196">
        <v>4</v>
      </c>
      <c r="G32" s="32" t="s">
        <v>323</v>
      </c>
      <c r="H32" s="139" t="s">
        <v>326</v>
      </c>
      <c r="I32" s="142"/>
      <c r="K32" s="32">
        <v>28</v>
      </c>
      <c r="L32" s="202">
        <v>3</v>
      </c>
      <c r="M32" s="32" t="s">
        <v>313</v>
      </c>
      <c r="N32" s="143" t="s">
        <v>351</v>
      </c>
      <c r="P32" s="32">
        <v>28</v>
      </c>
      <c r="Q32" s="141"/>
      <c r="R32" s="143"/>
      <c r="T32" s="32">
        <v>28</v>
      </c>
      <c r="U32" s="142">
        <v>3</v>
      </c>
      <c r="W32" s="32">
        <v>28</v>
      </c>
      <c r="X32" s="62"/>
      <c r="Y32" s="140">
        <v>0</v>
      </c>
      <c r="Z32" s="193"/>
      <c r="AA32" s="32">
        <v>28</v>
      </c>
      <c r="AB32" s="187">
        <v>6</v>
      </c>
      <c r="AC32" s="142">
        <v>1</v>
      </c>
      <c r="AD32" s="190">
        <v>3</v>
      </c>
      <c r="AE32" s="190">
        <v>3</v>
      </c>
      <c r="AF32" s="142" t="s">
        <v>379</v>
      </c>
      <c r="AG32" s="32" t="s">
        <v>380</v>
      </c>
      <c r="AI32" s="32">
        <v>28</v>
      </c>
      <c r="AJ32" s="142">
        <v>0</v>
      </c>
      <c r="AK32" s="142" t="s">
        <v>379</v>
      </c>
      <c r="AM32" s="32">
        <v>28</v>
      </c>
      <c r="AN32" s="142">
        <v>0.4</v>
      </c>
      <c r="AO32" s="142" t="s">
        <v>380</v>
      </c>
      <c r="AQ32" s="179"/>
      <c r="AR32" s="181"/>
    </row>
    <row r="33" spans="1:44" ht="11.25" customHeight="1" x14ac:dyDescent="0.2">
      <c r="A33" s="32">
        <v>29</v>
      </c>
      <c r="B33" s="43" t="s">
        <v>92</v>
      </c>
      <c r="C33" s="139"/>
      <c r="D33" s="140">
        <v>0</v>
      </c>
      <c r="E33" s="141" t="s">
        <v>320</v>
      </c>
      <c r="F33" s="196">
        <v>1</v>
      </c>
      <c r="G33" s="32">
        <v>0</v>
      </c>
      <c r="H33" s="139" t="s">
        <v>344</v>
      </c>
      <c r="I33" s="142"/>
      <c r="K33" s="32">
        <v>29</v>
      </c>
      <c r="L33" s="203">
        <v>3</v>
      </c>
      <c r="M33" s="32" t="s">
        <v>321</v>
      </c>
      <c r="N33" s="143" t="s">
        <v>324</v>
      </c>
      <c r="P33" s="32">
        <v>29</v>
      </c>
      <c r="Q33" s="141" t="s">
        <v>313</v>
      </c>
      <c r="R33" s="143"/>
      <c r="T33" s="32">
        <v>29</v>
      </c>
      <c r="U33" s="142">
        <v>4</v>
      </c>
      <c r="W33" s="32">
        <v>29</v>
      </c>
      <c r="X33" s="62"/>
      <c r="Y33" s="140">
        <v>0</v>
      </c>
      <c r="Z33" s="193"/>
      <c r="AA33" s="32">
        <v>29</v>
      </c>
      <c r="AB33" s="187">
        <v>17.666666666666668</v>
      </c>
      <c r="AC33" s="142">
        <v>3</v>
      </c>
      <c r="AD33" s="190">
        <v>3</v>
      </c>
      <c r="AE33" s="190">
        <v>3</v>
      </c>
      <c r="AF33" s="142" t="s">
        <v>469</v>
      </c>
      <c r="AG33" s="32" t="s">
        <v>379</v>
      </c>
      <c r="AI33" s="32">
        <v>29</v>
      </c>
      <c r="AJ33" s="142">
        <v>0</v>
      </c>
      <c r="AK33" s="142" t="s">
        <v>379</v>
      </c>
      <c r="AM33" s="32">
        <v>29</v>
      </c>
      <c r="AN33" s="142">
        <v>0</v>
      </c>
      <c r="AO33" s="142" t="s">
        <v>379</v>
      </c>
      <c r="AQ33" s="179"/>
      <c r="AR33" s="181"/>
    </row>
    <row r="34" spans="1:44" ht="11.25" customHeight="1" x14ac:dyDescent="0.2">
      <c r="A34" s="45">
        <v>30</v>
      </c>
      <c r="B34" s="44" t="s">
        <v>95</v>
      </c>
      <c r="C34" s="144" t="s">
        <v>196</v>
      </c>
      <c r="D34" s="145">
        <v>0</v>
      </c>
      <c r="E34" s="146" t="s">
        <v>317</v>
      </c>
      <c r="F34" s="197">
        <v>7</v>
      </c>
      <c r="G34" s="200">
        <v>0</v>
      </c>
      <c r="H34" s="144" t="s">
        <v>345</v>
      </c>
      <c r="I34" s="147"/>
      <c r="K34" s="45">
        <v>30</v>
      </c>
      <c r="L34" s="204">
        <v>3</v>
      </c>
      <c r="M34" s="200" t="s">
        <v>473</v>
      </c>
      <c r="N34" s="148" t="s">
        <v>320</v>
      </c>
      <c r="P34" s="45">
        <v>30</v>
      </c>
      <c r="Q34" s="146"/>
      <c r="R34" s="148"/>
      <c r="T34" s="45">
        <v>30</v>
      </c>
      <c r="U34" s="147">
        <v>5</v>
      </c>
      <c r="W34" s="45">
        <v>30</v>
      </c>
      <c r="X34" s="70"/>
      <c r="Y34" s="145">
        <v>0</v>
      </c>
      <c r="Z34" s="193"/>
      <c r="AA34" s="45">
        <v>30</v>
      </c>
      <c r="AB34" s="188">
        <v>16</v>
      </c>
      <c r="AC34" s="147">
        <v>3</v>
      </c>
      <c r="AD34" s="191">
        <v>3</v>
      </c>
      <c r="AE34" s="191">
        <v>3</v>
      </c>
      <c r="AF34" s="147" t="s">
        <v>470</v>
      </c>
      <c r="AG34" s="45" t="s">
        <v>379</v>
      </c>
      <c r="AI34" s="45">
        <v>30</v>
      </c>
      <c r="AJ34" s="147">
        <v>0</v>
      </c>
      <c r="AK34" s="147" t="s">
        <v>379</v>
      </c>
      <c r="AM34" s="45">
        <v>30</v>
      </c>
      <c r="AN34" s="147">
        <v>0</v>
      </c>
      <c r="AO34" s="147" t="s">
        <v>379</v>
      </c>
      <c r="AQ34" s="179"/>
      <c r="AR34" s="181"/>
    </row>
    <row r="35" spans="1:44" ht="11.25" customHeight="1" x14ac:dyDescent="0.2">
      <c r="A35" s="28">
        <v>31</v>
      </c>
      <c r="B35" s="27" t="s">
        <v>98</v>
      </c>
      <c r="C35" s="134" t="s">
        <v>196</v>
      </c>
      <c r="D35" s="135">
        <v>0</v>
      </c>
      <c r="E35" s="136">
        <v>0</v>
      </c>
      <c r="F35" s="195">
        <v>3</v>
      </c>
      <c r="G35" s="198" t="s">
        <v>380</v>
      </c>
      <c r="H35" s="134" t="s">
        <v>346</v>
      </c>
      <c r="I35" s="137"/>
      <c r="K35" s="28">
        <v>31</v>
      </c>
      <c r="L35" s="201" t="s">
        <v>468</v>
      </c>
      <c r="M35" s="198" t="s">
        <v>473</v>
      </c>
      <c r="N35" s="138" t="s">
        <v>336</v>
      </c>
      <c r="P35" s="28">
        <v>31</v>
      </c>
      <c r="Q35" s="136" t="s">
        <v>318</v>
      </c>
      <c r="R35" s="138" t="s">
        <v>375</v>
      </c>
      <c r="T35" s="28">
        <v>31</v>
      </c>
      <c r="U35" s="137"/>
      <c r="W35" s="28">
        <v>31</v>
      </c>
      <c r="X35" s="57"/>
      <c r="Y35" s="135">
        <v>0</v>
      </c>
      <c r="Z35" s="193"/>
      <c r="AA35" s="28">
        <v>31</v>
      </c>
      <c r="AB35" s="186">
        <v>26</v>
      </c>
      <c r="AC35" s="137">
        <v>4</v>
      </c>
      <c r="AD35" s="189">
        <v>2.6666666666666665</v>
      </c>
      <c r="AE35" s="189">
        <v>3</v>
      </c>
      <c r="AF35" s="137" t="s">
        <v>380</v>
      </c>
      <c r="AG35" s="28" t="s">
        <v>379</v>
      </c>
      <c r="AI35" s="28">
        <v>31</v>
      </c>
      <c r="AJ35" s="137">
        <v>0</v>
      </c>
      <c r="AK35" s="137" t="s">
        <v>379</v>
      </c>
      <c r="AM35" s="28">
        <v>31</v>
      </c>
      <c r="AN35" s="137">
        <v>0.4</v>
      </c>
      <c r="AO35" s="137" t="s">
        <v>380</v>
      </c>
      <c r="AQ35" s="179"/>
      <c r="AR35" s="180"/>
    </row>
    <row r="36" spans="1:44" ht="11.25" customHeight="1" x14ac:dyDescent="0.2">
      <c r="A36" s="32">
        <v>32</v>
      </c>
      <c r="B36" s="33" t="s">
        <v>98</v>
      </c>
      <c r="C36" s="139" t="s">
        <v>196</v>
      </c>
      <c r="D36" s="140">
        <v>0</v>
      </c>
      <c r="E36" s="141">
        <v>0</v>
      </c>
      <c r="F36" s="32">
        <v>7</v>
      </c>
      <c r="G36" s="32">
        <v>0</v>
      </c>
      <c r="H36" s="139" t="s">
        <v>339</v>
      </c>
      <c r="I36" s="142"/>
      <c r="K36" s="32">
        <v>32</v>
      </c>
      <c r="L36" s="32">
        <v>3</v>
      </c>
      <c r="M36" s="32" t="s">
        <v>370</v>
      </c>
      <c r="N36" s="143" t="s">
        <v>345</v>
      </c>
      <c r="P36" s="32">
        <v>32</v>
      </c>
      <c r="Q36" s="141" t="s">
        <v>371</v>
      </c>
      <c r="R36" s="143"/>
      <c r="T36" s="32">
        <v>32</v>
      </c>
      <c r="U36" s="142">
        <v>5</v>
      </c>
      <c r="W36" s="32">
        <v>32</v>
      </c>
      <c r="X36" s="62"/>
      <c r="Y36" s="140">
        <v>20</v>
      </c>
      <c r="Z36" s="193"/>
      <c r="AA36" s="32">
        <v>32</v>
      </c>
      <c r="AB36" s="187">
        <v>8.6666666666666661</v>
      </c>
      <c r="AC36" s="142">
        <v>1</v>
      </c>
      <c r="AD36" s="190">
        <v>3</v>
      </c>
      <c r="AE36" s="190">
        <v>3</v>
      </c>
      <c r="AF36" s="142" t="s">
        <v>379</v>
      </c>
      <c r="AG36" s="32" t="s">
        <v>469</v>
      </c>
      <c r="AI36" s="32">
        <v>32</v>
      </c>
      <c r="AJ36" s="142">
        <v>0</v>
      </c>
      <c r="AK36" s="142" t="s">
        <v>379</v>
      </c>
      <c r="AM36" s="32">
        <v>32</v>
      </c>
      <c r="AN36" s="142">
        <v>0.7</v>
      </c>
      <c r="AO36" s="142" t="s">
        <v>380</v>
      </c>
      <c r="AQ36" s="179"/>
      <c r="AR36" s="180"/>
    </row>
    <row r="37" spans="1:44" ht="11.25" customHeight="1" x14ac:dyDescent="0.2">
      <c r="A37" s="32">
        <v>33</v>
      </c>
      <c r="B37" s="31" t="s">
        <v>98</v>
      </c>
      <c r="C37" s="139" t="s">
        <v>196</v>
      </c>
      <c r="D37" s="140">
        <v>0</v>
      </c>
      <c r="E37" s="141">
        <v>0</v>
      </c>
      <c r="F37" s="32">
        <v>7</v>
      </c>
      <c r="G37" s="32" t="s">
        <v>323</v>
      </c>
      <c r="H37" s="139" t="s">
        <v>323</v>
      </c>
      <c r="I37" s="142"/>
      <c r="K37" s="32">
        <v>33</v>
      </c>
      <c r="L37" s="32" t="s">
        <v>476</v>
      </c>
      <c r="M37" s="32" t="s">
        <v>473</v>
      </c>
      <c r="N37" s="143" t="s">
        <v>336</v>
      </c>
      <c r="P37" s="32">
        <v>33</v>
      </c>
      <c r="Q37" s="141" t="s">
        <v>322</v>
      </c>
      <c r="R37" s="143" t="s">
        <v>376</v>
      </c>
      <c r="T37" s="32">
        <v>33</v>
      </c>
      <c r="U37" s="142">
        <v>6</v>
      </c>
      <c r="W37" s="32">
        <v>33</v>
      </c>
      <c r="X37" s="62"/>
      <c r="Y37" s="140">
        <v>35</v>
      </c>
      <c r="Z37" s="193"/>
      <c r="AA37" s="32">
        <v>33</v>
      </c>
      <c r="AB37" s="187">
        <v>20</v>
      </c>
      <c r="AC37" s="142">
        <v>3</v>
      </c>
      <c r="AD37" s="190">
        <v>3</v>
      </c>
      <c r="AE37" s="190">
        <v>3</v>
      </c>
      <c r="AF37" s="142" t="s">
        <v>379</v>
      </c>
      <c r="AG37" s="32" t="s">
        <v>380</v>
      </c>
      <c r="AI37" s="32">
        <v>33</v>
      </c>
      <c r="AJ37" s="142">
        <v>0</v>
      </c>
      <c r="AK37" s="142" t="s">
        <v>379</v>
      </c>
      <c r="AM37" s="32">
        <v>33</v>
      </c>
      <c r="AN37" s="142">
        <v>0</v>
      </c>
      <c r="AO37" s="142" t="s">
        <v>379</v>
      </c>
      <c r="AQ37" s="179"/>
      <c r="AR37" s="181"/>
    </row>
    <row r="38" spans="1:44" ht="11.25" customHeight="1" x14ac:dyDescent="0.2">
      <c r="A38" s="32">
        <v>34</v>
      </c>
      <c r="B38" s="31" t="s">
        <v>102</v>
      </c>
      <c r="C38" s="139"/>
      <c r="D38" s="64">
        <v>0</v>
      </c>
      <c r="E38" s="141" t="s">
        <v>323</v>
      </c>
      <c r="F38" s="32" t="s">
        <v>474</v>
      </c>
      <c r="G38" s="32">
        <v>0</v>
      </c>
      <c r="H38" s="139" t="s">
        <v>336</v>
      </c>
      <c r="I38" s="142"/>
      <c r="K38" s="32">
        <v>34</v>
      </c>
      <c r="L38" s="32">
        <v>1</v>
      </c>
      <c r="M38" s="32" t="s">
        <v>370</v>
      </c>
      <c r="N38" s="143" t="s">
        <v>351</v>
      </c>
      <c r="P38" s="32">
        <v>34</v>
      </c>
      <c r="Q38" s="141"/>
      <c r="R38" s="143" t="s">
        <v>375</v>
      </c>
      <c r="T38" s="32">
        <v>34</v>
      </c>
      <c r="U38" s="142">
        <v>5</v>
      </c>
      <c r="W38" s="32">
        <v>34</v>
      </c>
      <c r="X38" s="62"/>
      <c r="Y38" s="140">
        <v>0</v>
      </c>
      <c r="Z38" s="193"/>
      <c r="AA38" s="32">
        <v>34</v>
      </c>
      <c r="AB38" s="187">
        <v>15.333333333333334</v>
      </c>
      <c r="AC38" s="142">
        <v>3</v>
      </c>
      <c r="AD38" s="190">
        <v>2</v>
      </c>
      <c r="AE38" s="190">
        <v>1</v>
      </c>
      <c r="AF38" s="142" t="s">
        <v>469</v>
      </c>
      <c r="AG38" s="32" t="s">
        <v>379</v>
      </c>
      <c r="AI38" s="32">
        <v>34</v>
      </c>
      <c r="AJ38" s="142">
        <v>0</v>
      </c>
      <c r="AK38" s="142" t="s">
        <v>379</v>
      </c>
      <c r="AM38" s="32">
        <v>34</v>
      </c>
      <c r="AN38" s="142">
        <v>0</v>
      </c>
      <c r="AO38" s="142" t="s">
        <v>379</v>
      </c>
      <c r="AQ38" s="182"/>
      <c r="AR38" s="180"/>
    </row>
    <row r="39" spans="1:44" ht="11.25" customHeight="1" x14ac:dyDescent="0.2">
      <c r="A39" s="32">
        <v>35</v>
      </c>
      <c r="B39" s="31" t="s">
        <v>105</v>
      </c>
      <c r="C39" s="139" t="s">
        <v>196</v>
      </c>
      <c r="D39" s="140">
        <v>0</v>
      </c>
      <c r="E39" s="141">
        <v>0</v>
      </c>
      <c r="F39" s="32" t="s">
        <v>474</v>
      </c>
      <c r="G39" s="32" t="s">
        <v>380</v>
      </c>
      <c r="H39" s="139" t="s">
        <v>326</v>
      </c>
      <c r="I39" s="142"/>
      <c r="K39" s="32">
        <v>35</v>
      </c>
      <c r="L39" s="32">
        <v>3</v>
      </c>
      <c r="M39" s="32" t="s">
        <v>314</v>
      </c>
      <c r="N39" s="143" t="s">
        <v>345</v>
      </c>
      <c r="P39" s="32">
        <v>35</v>
      </c>
      <c r="Q39" s="141"/>
      <c r="R39" s="143"/>
      <c r="T39" s="32">
        <v>35</v>
      </c>
      <c r="U39" s="142">
        <v>6</v>
      </c>
      <c r="W39" s="32">
        <v>35</v>
      </c>
      <c r="X39" s="62"/>
      <c r="Y39" s="140">
        <v>0</v>
      </c>
      <c r="Z39" s="193"/>
      <c r="AA39" s="32">
        <v>35</v>
      </c>
      <c r="AB39" s="187">
        <v>19</v>
      </c>
      <c r="AC39" s="142">
        <v>3</v>
      </c>
      <c r="AD39" s="190">
        <v>3.6666666666666665</v>
      </c>
      <c r="AE39" s="190">
        <v>4</v>
      </c>
      <c r="AF39" s="142" t="s">
        <v>379</v>
      </c>
      <c r="AG39" s="32" t="s">
        <v>380</v>
      </c>
      <c r="AI39" s="32">
        <v>35</v>
      </c>
      <c r="AJ39" s="142">
        <v>0</v>
      </c>
      <c r="AK39" s="142" t="s">
        <v>379</v>
      </c>
      <c r="AM39" s="32">
        <v>35</v>
      </c>
      <c r="AN39" s="142">
        <v>0</v>
      </c>
      <c r="AO39" s="142" t="s">
        <v>379</v>
      </c>
      <c r="AQ39" s="182"/>
      <c r="AR39" s="180"/>
    </row>
    <row r="40" spans="1:44" ht="11.25" customHeight="1" x14ac:dyDescent="0.2">
      <c r="A40" s="32">
        <v>36</v>
      </c>
      <c r="B40" s="31" t="s">
        <v>107</v>
      </c>
      <c r="C40" s="139"/>
      <c r="D40" s="140">
        <v>0</v>
      </c>
      <c r="E40" s="141">
        <v>0</v>
      </c>
      <c r="F40" s="196">
        <v>7</v>
      </c>
      <c r="G40" s="199">
        <v>0</v>
      </c>
      <c r="H40" s="139" t="s">
        <v>343</v>
      </c>
      <c r="I40" s="142"/>
      <c r="K40" s="32">
        <v>36</v>
      </c>
      <c r="L40" s="202">
        <v>3</v>
      </c>
      <c r="M40" s="32" t="s">
        <v>473</v>
      </c>
      <c r="N40" s="143" t="s">
        <v>347</v>
      </c>
      <c r="P40" s="32">
        <v>36</v>
      </c>
      <c r="Q40" s="141" t="s">
        <v>313</v>
      </c>
      <c r="R40" s="143" t="s">
        <v>374</v>
      </c>
      <c r="T40" s="32">
        <v>36</v>
      </c>
      <c r="U40" s="142"/>
      <c r="W40" s="32">
        <v>36</v>
      </c>
      <c r="X40" s="62"/>
      <c r="Y40" s="140">
        <v>0</v>
      </c>
      <c r="Z40" s="193"/>
      <c r="AA40" s="32">
        <v>36</v>
      </c>
      <c r="AB40" s="187">
        <v>13.666666666666666</v>
      </c>
      <c r="AC40" s="142">
        <v>2</v>
      </c>
      <c r="AD40" s="190">
        <v>3</v>
      </c>
      <c r="AE40" s="190">
        <v>3</v>
      </c>
      <c r="AF40" s="142" t="s">
        <v>379</v>
      </c>
      <c r="AG40" s="32" t="s">
        <v>469</v>
      </c>
      <c r="AI40" s="32">
        <v>36</v>
      </c>
      <c r="AJ40" s="142">
        <v>0</v>
      </c>
      <c r="AK40" s="142" t="s">
        <v>379</v>
      </c>
      <c r="AM40" s="32">
        <v>36</v>
      </c>
      <c r="AN40" s="142">
        <v>0</v>
      </c>
      <c r="AO40" s="142" t="s">
        <v>379</v>
      </c>
      <c r="AQ40" s="179"/>
      <c r="AR40" s="180"/>
    </row>
    <row r="41" spans="1:44" ht="11.25" customHeight="1" x14ac:dyDescent="0.2">
      <c r="A41" s="32">
        <v>37</v>
      </c>
      <c r="B41" s="31" t="s">
        <v>110</v>
      </c>
      <c r="C41" s="139"/>
      <c r="D41" s="140">
        <v>0</v>
      </c>
      <c r="E41" s="141" t="s">
        <v>324</v>
      </c>
      <c r="F41" s="196">
        <v>2</v>
      </c>
      <c r="G41" s="199">
        <v>0</v>
      </c>
      <c r="H41" s="139" t="s">
        <v>343</v>
      </c>
      <c r="I41" s="142"/>
      <c r="K41" s="32">
        <v>37</v>
      </c>
      <c r="L41" s="203">
        <v>3</v>
      </c>
      <c r="M41" s="199" t="s">
        <v>321</v>
      </c>
      <c r="N41" s="143" t="s">
        <v>321</v>
      </c>
      <c r="P41" s="32">
        <v>37</v>
      </c>
      <c r="Q41" s="141"/>
      <c r="R41" s="143"/>
      <c r="T41" s="32">
        <v>37</v>
      </c>
      <c r="U41" s="142">
        <v>7</v>
      </c>
      <c r="W41" s="32">
        <v>37</v>
      </c>
      <c r="X41" s="62"/>
      <c r="Y41" s="140">
        <v>0</v>
      </c>
      <c r="Z41" s="193"/>
      <c r="AA41" s="32">
        <v>37</v>
      </c>
      <c r="AB41" s="187">
        <v>22</v>
      </c>
      <c r="AC41" s="142">
        <v>3</v>
      </c>
      <c r="AD41" s="190">
        <v>3</v>
      </c>
      <c r="AE41" s="190">
        <v>3</v>
      </c>
      <c r="AF41" s="142" t="s">
        <v>379</v>
      </c>
      <c r="AG41" s="32" t="s">
        <v>469</v>
      </c>
      <c r="AI41" s="32">
        <v>37</v>
      </c>
      <c r="AJ41" s="142">
        <v>0</v>
      </c>
      <c r="AK41" s="142" t="s">
        <v>379</v>
      </c>
      <c r="AM41" s="32">
        <v>37</v>
      </c>
      <c r="AN41" s="142">
        <v>0</v>
      </c>
      <c r="AO41" s="142" t="s">
        <v>379</v>
      </c>
      <c r="AQ41" s="179"/>
      <c r="AR41" s="180"/>
    </row>
    <row r="42" spans="1:44" ht="11.25" customHeight="1" x14ac:dyDescent="0.2">
      <c r="A42" s="32">
        <v>38</v>
      </c>
      <c r="B42" s="41" t="s">
        <v>113</v>
      </c>
      <c r="C42" s="139" t="s">
        <v>196</v>
      </c>
      <c r="D42" s="140">
        <v>0</v>
      </c>
      <c r="E42" s="141">
        <v>0</v>
      </c>
      <c r="F42" s="196">
        <v>7</v>
      </c>
      <c r="G42" s="32">
        <v>0</v>
      </c>
      <c r="H42" s="139" t="s">
        <v>347</v>
      </c>
      <c r="I42" s="142"/>
      <c r="K42" s="32">
        <v>38</v>
      </c>
      <c r="L42" s="202" t="s">
        <v>471</v>
      </c>
      <c r="M42" s="32" t="s">
        <v>321</v>
      </c>
      <c r="N42" s="143" t="s">
        <v>321</v>
      </c>
      <c r="P42" s="32">
        <v>38</v>
      </c>
      <c r="Q42" s="141"/>
      <c r="R42" s="143"/>
      <c r="T42" s="32">
        <v>38</v>
      </c>
      <c r="U42" s="142">
        <v>5</v>
      </c>
      <c r="W42" s="32">
        <v>38</v>
      </c>
      <c r="X42" s="62"/>
      <c r="Y42" s="140">
        <v>0</v>
      </c>
      <c r="Z42" s="193"/>
      <c r="AA42" s="32">
        <v>38</v>
      </c>
      <c r="AB42" s="187">
        <v>12.666666666666666</v>
      </c>
      <c r="AC42" s="142">
        <v>2</v>
      </c>
      <c r="AD42" s="190">
        <v>3</v>
      </c>
      <c r="AE42" s="190">
        <v>3</v>
      </c>
      <c r="AF42" s="142" t="s">
        <v>379</v>
      </c>
      <c r="AG42" s="32" t="s">
        <v>470</v>
      </c>
      <c r="AI42" s="32">
        <v>38</v>
      </c>
      <c r="AJ42" s="142">
        <v>0</v>
      </c>
      <c r="AK42" s="142" t="s">
        <v>379</v>
      </c>
      <c r="AM42" s="32">
        <v>38</v>
      </c>
      <c r="AN42" s="142">
        <v>0</v>
      </c>
      <c r="AO42" s="142" t="s">
        <v>379</v>
      </c>
      <c r="AQ42" s="179"/>
      <c r="AR42" s="180"/>
    </row>
    <row r="43" spans="1:44" ht="11.25" customHeight="1" x14ac:dyDescent="0.2">
      <c r="A43" s="32">
        <v>39</v>
      </c>
      <c r="B43" s="43" t="s">
        <v>116</v>
      </c>
      <c r="C43" s="139"/>
      <c r="D43" s="140">
        <v>0</v>
      </c>
      <c r="E43" s="141">
        <v>0</v>
      </c>
      <c r="F43" s="196">
        <v>3</v>
      </c>
      <c r="G43" s="32" t="s">
        <v>318</v>
      </c>
      <c r="H43" s="139" t="s">
        <v>332</v>
      </c>
      <c r="I43" s="142"/>
      <c r="K43" s="32">
        <v>39</v>
      </c>
      <c r="L43" s="203">
        <v>3</v>
      </c>
      <c r="M43" s="32" t="s">
        <v>316</v>
      </c>
      <c r="N43" s="143" t="s">
        <v>336</v>
      </c>
      <c r="P43" s="32">
        <v>39</v>
      </c>
      <c r="Q43" s="141"/>
      <c r="R43" s="143"/>
      <c r="T43" s="32">
        <v>39</v>
      </c>
      <c r="U43" s="142">
        <v>6</v>
      </c>
      <c r="W43" s="32">
        <v>39</v>
      </c>
      <c r="X43" s="62"/>
      <c r="Y43" s="140">
        <v>0</v>
      </c>
      <c r="Z43" s="193"/>
      <c r="AA43" s="32">
        <v>39</v>
      </c>
      <c r="AB43" s="187">
        <v>15</v>
      </c>
      <c r="AC43" s="142">
        <v>3</v>
      </c>
      <c r="AD43" s="190">
        <v>2</v>
      </c>
      <c r="AE43" s="190">
        <v>1</v>
      </c>
      <c r="AF43" s="142" t="s">
        <v>470</v>
      </c>
      <c r="AG43" s="32" t="s">
        <v>470</v>
      </c>
      <c r="AI43" s="32">
        <v>39</v>
      </c>
      <c r="AJ43" s="142">
        <v>0</v>
      </c>
      <c r="AK43" s="142" t="s">
        <v>379</v>
      </c>
      <c r="AM43" s="32">
        <v>39</v>
      </c>
      <c r="AN43" s="142">
        <v>0</v>
      </c>
      <c r="AO43" s="142" t="s">
        <v>379</v>
      </c>
      <c r="AQ43" s="179"/>
      <c r="AR43" s="180"/>
    </row>
    <row r="44" spans="1:44" ht="11.25" customHeight="1" x14ac:dyDescent="0.2">
      <c r="A44" s="45">
        <v>40</v>
      </c>
      <c r="B44" s="44" t="s">
        <v>119</v>
      </c>
      <c r="C44" s="144" t="s">
        <v>196</v>
      </c>
      <c r="D44" s="145">
        <v>0</v>
      </c>
      <c r="E44" s="146" t="s">
        <v>325</v>
      </c>
      <c r="F44" s="197">
        <v>5</v>
      </c>
      <c r="G44" s="200" t="s">
        <v>380</v>
      </c>
      <c r="H44" s="144" t="s">
        <v>348</v>
      </c>
      <c r="I44" s="147" t="s">
        <v>380</v>
      </c>
      <c r="K44" s="45">
        <v>40</v>
      </c>
      <c r="L44" s="204" t="s">
        <v>479</v>
      </c>
      <c r="M44" s="200" t="s">
        <v>321</v>
      </c>
      <c r="N44" s="148" t="s">
        <v>336</v>
      </c>
      <c r="P44" s="45">
        <v>40</v>
      </c>
      <c r="Q44" s="146" t="s">
        <v>318</v>
      </c>
      <c r="R44" s="148"/>
      <c r="T44" s="45">
        <v>40</v>
      </c>
      <c r="U44" s="147">
        <v>6</v>
      </c>
      <c r="W44" s="45">
        <v>40</v>
      </c>
      <c r="X44" s="70"/>
      <c r="Y44" s="145">
        <v>0</v>
      </c>
      <c r="Z44" s="193"/>
      <c r="AA44" s="45">
        <v>40</v>
      </c>
      <c r="AB44" s="188">
        <v>16.333333333333332</v>
      </c>
      <c r="AC44" s="147">
        <v>3</v>
      </c>
      <c r="AD44" s="191">
        <v>3.6666666666666665</v>
      </c>
      <c r="AE44" s="191">
        <v>4</v>
      </c>
      <c r="AF44" s="147" t="s">
        <v>379</v>
      </c>
      <c r="AG44" s="45" t="s">
        <v>469</v>
      </c>
      <c r="AI44" s="45">
        <v>40</v>
      </c>
      <c r="AJ44" s="147">
        <v>0</v>
      </c>
      <c r="AK44" s="147" t="s">
        <v>379</v>
      </c>
      <c r="AM44" s="45">
        <v>40</v>
      </c>
      <c r="AN44" s="147">
        <v>0</v>
      </c>
      <c r="AO44" s="147" t="s">
        <v>379</v>
      </c>
      <c r="AQ44" s="179"/>
      <c r="AR44" s="181"/>
    </row>
    <row r="45" spans="1:44" ht="11.25" customHeight="1" x14ac:dyDescent="0.2">
      <c r="A45" s="28">
        <v>41</v>
      </c>
      <c r="B45" s="27" t="s">
        <v>122</v>
      </c>
      <c r="C45" s="134" t="s">
        <v>196</v>
      </c>
      <c r="D45" s="135">
        <v>0</v>
      </c>
      <c r="E45" s="136" t="s">
        <v>317</v>
      </c>
      <c r="F45" s="195">
        <v>0</v>
      </c>
      <c r="G45" s="198">
        <v>0</v>
      </c>
      <c r="H45" s="134" t="s">
        <v>336</v>
      </c>
      <c r="I45" s="137"/>
      <c r="K45" s="28">
        <v>41</v>
      </c>
      <c r="L45" s="201">
        <v>3</v>
      </c>
      <c r="M45" s="198" t="s">
        <v>321</v>
      </c>
      <c r="N45" s="138" t="s">
        <v>321</v>
      </c>
      <c r="P45" s="28">
        <v>41</v>
      </c>
      <c r="Q45" s="136" t="s">
        <v>371</v>
      </c>
      <c r="R45" s="138" t="s">
        <v>373</v>
      </c>
      <c r="T45" s="28">
        <v>41</v>
      </c>
      <c r="U45" s="137">
        <v>8</v>
      </c>
      <c r="W45" s="28">
        <v>41</v>
      </c>
      <c r="X45" s="57"/>
      <c r="Y45" s="135">
        <v>0</v>
      </c>
      <c r="Z45" s="193"/>
      <c r="AA45" s="28">
        <v>41</v>
      </c>
      <c r="AB45" s="186">
        <v>13.666666666666666</v>
      </c>
      <c r="AC45" s="137">
        <v>2</v>
      </c>
      <c r="AD45" s="189">
        <v>3</v>
      </c>
      <c r="AE45" s="189">
        <v>3</v>
      </c>
      <c r="AF45" s="137" t="s">
        <v>379</v>
      </c>
      <c r="AG45" s="28" t="s">
        <v>379</v>
      </c>
      <c r="AI45" s="28">
        <v>41</v>
      </c>
      <c r="AJ45" s="137">
        <v>0</v>
      </c>
      <c r="AK45" s="137" t="s">
        <v>379</v>
      </c>
      <c r="AM45" s="28">
        <v>41</v>
      </c>
      <c r="AN45" s="137">
        <v>0</v>
      </c>
      <c r="AO45" s="137" t="s">
        <v>379</v>
      </c>
      <c r="AQ45" s="179"/>
      <c r="AR45" s="180"/>
    </row>
    <row r="46" spans="1:44" ht="11.25" customHeight="1" x14ac:dyDescent="0.2">
      <c r="A46" s="32">
        <v>42</v>
      </c>
      <c r="B46" s="33" t="s">
        <v>125</v>
      </c>
      <c r="C46" s="139" t="s">
        <v>196</v>
      </c>
      <c r="D46" s="140">
        <v>0</v>
      </c>
      <c r="E46" s="141">
        <v>0</v>
      </c>
      <c r="F46" s="32">
        <v>7</v>
      </c>
      <c r="G46" s="32">
        <v>0</v>
      </c>
      <c r="H46" s="139" t="s">
        <v>349</v>
      </c>
      <c r="I46" s="142"/>
      <c r="K46" s="32">
        <v>42</v>
      </c>
      <c r="L46" s="32">
        <v>3</v>
      </c>
      <c r="M46" s="32" t="s">
        <v>473</v>
      </c>
      <c r="N46" s="143" t="s">
        <v>356</v>
      </c>
      <c r="P46" s="32">
        <v>42</v>
      </c>
      <c r="Q46" s="141"/>
      <c r="R46" s="143"/>
      <c r="T46" s="32">
        <v>42</v>
      </c>
      <c r="U46" s="142">
        <v>7</v>
      </c>
      <c r="W46" s="32">
        <v>42</v>
      </c>
      <c r="X46" s="62"/>
      <c r="Y46" s="140" t="s">
        <v>400</v>
      </c>
      <c r="Z46" s="193"/>
      <c r="AA46" s="32">
        <v>42</v>
      </c>
      <c r="AB46" s="187">
        <v>11</v>
      </c>
      <c r="AC46" s="142">
        <v>2</v>
      </c>
      <c r="AD46" s="190">
        <v>3</v>
      </c>
      <c r="AE46" s="190">
        <v>3</v>
      </c>
      <c r="AF46" s="142" t="s">
        <v>379</v>
      </c>
      <c r="AG46" s="32" t="s">
        <v>380</v>
      </c>
      <c r="AI46" s="32">
        <v>42</v>
      </c>
      <c r="AJ46" s="142">
        <v>0</v>
      </c>
      <c r="AK46" s="142" t="s">
        <v>379</v>
      </c>
      <c r="AM46" s="32">
        <v>42</v>
      </c>
      <c r="AN46" s="142">
        <v>0</v>
      </c>
      <c r="AO46" s="142" t="s">
        <v>379</v>
      </c>
      <c r="AQ46" s="179"/>
      <c r="AR46" s="180"/>
    </row>
    <row r="47" spans="1:44" ht="11.25" customHeight="1" x14ac:dyDescent="0.2">
      <c r="A47" s="32">
        <v>43</v>
      </c>
      <c r="B47" s="31" t="s">
        <v>128</v>
      </c>
      <c r="C47" s="139">
        <v>4</v>
      </c>
      <c r="D47" s="140" t="s">
        <v>317</v>
      </c>
      <c r="E47" s="141" t="s">
        <v>326</v>
      </c>
      <c r="F47" s="32">
        <v>0</v>
      </c>
      <c r="G47" s="32" t="s">
        <v>380</v>
      </c>
      <c r="H47" s="139" t="s">
        <v>328</v>
      </c>
      <c r="I47" s="142"/>
      <c r="K47" s="32">
        <v>43</v>
      </c>
      <c r="L47" s="32">
        <v>3</v>
      </c>
      <c r="M47" s="32" t="s">
        <v>324</v>
      </c>
      <c r="N47" s="143" t="s">
        <v>346</v>
      </c>
      <c r="P47" s="32">
        <v>43</v>
      </c>
      <c r="Q47" s="141"/>
      <c r="R47" s="143"/>
      <c r="T47" s="32">
        <v>43</v>
      </c>
      <c r="U47" s="142">
        <v>5</v>
      </c>
      <c r="W47" s="32">
        <v>43</v>
      </c>
      <c r="X47" s="62"/>
      <c r="Y47" s="140">
        <v>40</v>
      </c>
      <c r="Z47" s="193"/>
      <c r="AA47" s="32">
        <v>43</v>
      </c>
      <c r="AB47" s="187">
        <v>15</v>
      </c>
      <c r="AC47" s="142">
        <v>3</v>
      </c>
      <c r="AD47" s="190">
        <v>2.6666666666666665</v>
      </c>
      <c r="AE47" s="190">
        <v>3</v>
      </c>
      <c r="AF47" s="142" t="s">
        <v>379</v>
      </c>
      <c r="AG47" s="32" t="s">
        <v>379</v>
      </c>
      <c r="AI47" s="32">
        <v>43</v>
      </c>
      <c r="AJ47" s="142">
        <v>0</v>
      </c>
      <c r="AK47" s="142" t="s">
        <v>379</v>
      </c>
      <c r="AM47" s="32">
        <v>43</v>
      </c>
      <c r="AN47" s="142">
        <v>0</v>
      </c>
      <c r="AO47" s="142" t="s">
        <v>379</v>
      </c>
      <c r="AQ47" s="179"/>
      <c r="AR47" s="181"/>
    </row>
    <row r="48" spans="1:44" ht="11.25" customHeight="1" x14ac:dyDescent="0.2">
      <c r="A48" s="32">
        <v>44</v>
      </c>
      <c r="B48" s="31" t="s">
        <v>132</v>
      </c>
      <c r="C48" s="139" t="s">
        <v>196</v>
      </c>
      <c r="D48" s="64">
        <v>0</v>
      </c>
      <c r="E48" s="141" t="s">
        <v>322</v>
      </c>
      <c r="F48" s="32">
        <v>6</v>
      </c>
      <c r="G48" s="32">
        <v>0</v>
      </c>
      <c r="H48" s="139" t="s">
        <v>336</v>
      </c>
      <c r="I48" s="142" t="s">
        <v>380</v>
      </c>
      <c r="K48" s="32">
        <v>44</v>
      </c>
      <c r="L48" s="32">
        <v>3</v>
      </c>
      <c r="M48" s="32" t="s">
        <v>317</v>
      </c>
      <c r="N48" s="143" t="s">
        <v>356</v>
      </c>
      <c r="P48" s="32">
        <v>44</v>
      </c>
      <c r="Q48" s="141"/>
      <c r="R48" s="143"/>
      <c r="T48" s="32">
        <v>44</v>
      </c>
      <c r="U48" s="142"/>
      <c r="W48" s="32">
        <v>44</v>
      </c>
      <c r="X48" s="62"/>
      <c r="Y48" s="140">
        <v>0</v>
      </c>
      <c r="Z48" s="193"/>
      <c r="AA48" s="32">
        <v>44</v>
      </c>
      <c r="AB48" s="187">
        <v>23</v>
      </c>
      <c r="AC48" s="142">
        <v>3</v>
      </c>
      <c r="AD48" s="190">
        <v>2</v>
      </c>
      <c r="AE48" s="190">
        <v>1</v>
      </c>
      <c r="AF48" s="142" t="s">
        <v>469</v>
      </c>
      <c r="AG48" s="32" t="s">
        <v>379</v>
      </c>
      <c r="AI48" s="32">
        <v>44</v>
      </c>
      <c r="AJ48" s="142">
        <v>0</v>
      </c>
      <c r="AK48" s="142" t="s">
        <v>379</v>
      </c>
      <c r="AM48" s="32">
        <v>44</v>
      </c>
      <c r="AN48" s="142">
        <v>0</v>
      </c>
      <c r="AO48" s="142" t="s">
        <v>379</v>
      </c>
      <c r="AQ48" s="179"/>
      <c r="AR48" s="181"/>
    </row>
    <row r="49" spans="1:44" ht="11.25" customHeight="1" x14ac:dyDescent="0.2">
      <c r="A49" s="32">
        <v>45</v>
      </c>
      <c r="B49" s="31" t="s">
        <v>135</v>
      </c>
      <c r="C49" s="139" t="s">
        <v>196</v>
      </c>
      <c r="D49" s="140">
        <v>0</v>
      </c>
      <c r="E49" s="141" t="s">
        <v>323</v>
      </c>
      <c r="F49" s="32">
        <v>3</v>
      </c>
      <c r="G49" s="32">
        <v>0</v>
      </c>
      <c r="H49" s="139" t="s">
        <v>332</v>
      </c>
      <c r="I49" s="142"/>
      <c r="K49" s="32">
        <v>45</v>
      </c>
      <c r="L49" s="32">
        <v>3</v>
      </c>
      <c r="M49" s="32" t="s">
        <v>473</v>
      </c>
      <c r="N49" s="143" t="s">
        <v>345</v>
      </c>
      <c r="P49" s="32">
        <v>45</v>
      </c>
      <c r="Q49" s="141"/>
      <c r="R49" s="143" t="s">
        <v>377</v>
      </c>
      <c r="T49" s="32">
        <v>45</v>
      </c>
      <c r="U49" s="142">
        <v>4</v>
      </c>
      <c r="W49" s="32">
        <v>45</v>
      </c>
      <c r="X49" s="62"/>
      <c r="Y49" s="140">
        <v>0</v>
      </c>
      <c r="Z49" s="193"/>
      <c r="AA49" s="32">
        <v>45</v>
      </c>
      <c r="AB49" s="187">
        <v>14</v>
      </c>
      <c r="AC49" s="142">
        <v>3</v>
      </c>
      <c r="AD49" s="190">
        <v>2.3333333333333335</v>
      </c>
      <c r="AE49" s="190">
        <v>2</v>
      </c>
      <c r="AF49" s="142" t="s">
        <v>470</v>
      </c>
      <c r="AG49" s="32" t="s">
        <v>470</v>
      </c>
      <c r="AI49" s="32">
        <v>45</v>
      </c>
      <c r="AJ49" s="142">
        <v>0</v>
      </c>
      <c r="AK49" s="142" t="s">
        <v>379</v>
      </c>
      <c r="AM49" s="32">
        <v>45</v>
      </c>
      <c r="AN49" s="142">
        <v>0</v>
      </c>
      <c r="AO49" s="142" t="s">
        <v>379</v>
      </c>
      <c r="AQ49" s="179"/>
      <c r="AR49" s="180"/>
    </row>
    <row r="50" spans="1:44" ht="11.25" customHeight="1" x14ac:dyDescent="0.2">
      <c r="A50" s="32">
        <v>46</v>
      </c>
      <c r="B50" s="31" t="s">
        <v>138</v>
      </c>
      <c r="C50" s="139" t="s">
        <v>196</v>
      </c>
      <c r="D50" s="140">
        <v>0</v>
      </c>
      <c r="E50" s="141" t="s">
        <v>313</v>
      </c>
      <c r="F50" s="196">
        <v>0</v>
      </c>
      <c r="G50" s="199">
        <v>0</v>
      </c>
      <c r="H50" s="139" t="s">
        <v>343</v>
      </c>
      <c r="I50" s="142"/>
      <c r="K50" s="32">
        <v>46</v>
      </c>
      <c r="L50" s="202">
        <v>1</v>
      </c>
      <c r="M50" s="32" t="s">
        <v>473</v>
      </c>
      <c r="N50" s="143" t="s">
        <v>345</v>
      </c>
      <c r="P50" s="32">
        <v>46</v>
      </c>
      <c r="Q50" s="141"/>
      <c r="R50" s="143"/>
      <c r="T50" s="32">
        <v>46</v>
      </c>
      <c r="U50" s="142">
        <v>3</v>
      </c>
      <c r="W50" s="32">
        <v>46</v>
      </c>
      <c r="X50" s="62"/>
      <c r="Y50" s="140">
        <v>0</v>
      </c>
      <c r="Z50" s="193"/>
      <c r="AA50" s="32">
        <v>46</v>
      </c>
      <c r="AB50" s="187">
        <v>10.666666666666666</v>
      </c>
      <c r="AC50" s="142">
        <v>1</v>
      </c>
      <c r="AD50" s="190">
        <v>3</v>
      </c>
      <c r="AE50" s="190">
        <v>3</v>
      </c>
      <c r="AF50" s="142" t="s">
        <v>469</v>
      </c>
      <c r="AG50" s="32" t="s">
        <v>470</v>
      </c>
      <c r="AI50" s="32">
        <v>46</v>
      </c>
      <c r="AJ50" s="142">
        <v>0</v>
      </c>
      <c r="AK50" s="142" t="s">
        <v>379</v>
      </c>
      <c r="AM50" s="32">
        <v>46</v>
      </c>
      <c r="AN50" s="142">
        <v>0</v>
      </c>
      <c r="AO50" s="142" t="s">
        <v>379</v>
      </c>
      <c r="AQ50" s="179"/>
      <c r="AR50" s="180"/>
    </row>
    <row r="51" spans="1:44" ht="11.25" customHeight="1" x14ac:dyDescent="0.2">
      <c r="A51" s="32">
        <v>47</v>
      </c>
      <c r="B51" s="31" t="s">
        <v>141</v>
      </c>
      <c r="C51" s="139" t="s">
        <v>196</v>
      </c>
      <c r="D51" s="140">
        <v>0</v>
      </c>
      <c r="E51" s="141" t="s">
        <v>322</v>
      </c>
      <c r="F51" s="196">
        <v>7</v>
      </c>
      <c r="G51" s="199">
        <v>0</v>
      </c>
      <c r="H51" s="139" t="s">
        <v>344</v>
      </c>
      <c r="I51" s="142"/>
      <c r="K51" s="32">
        <v>47</v>
      </c>
      <c r="L51" s="203">
        <v>3</v>
      </c>
      <c r="M51" s="199" t="s">
        <v>321</v>
      </c>
      <c r="N51" s="143" t="s">
        <v>313</v>
      </c>
      <c r="P51" s="32">
        <v>47</v>
      </c>
      <c r="Q51" s="141"/>
      <c r="R51" s="143"/>
      <c r="T51" s="32">
        <v>47</v>
      </c>
      <c r="U51" s="142">
        <v>7</v>
      </c>
      <c r="W51" s="32">
        <v>47</v>
      </c>
      <c r="X51" s="62"/>
      <c r="Y51" s="140">
        <v>0</v>
      </c>
      <c r="Z51" s="193"/>
      <c r="AA51" s="32">
        <v>47</v>
      </c>
      <c r="AB51" s="187">
        <v>10.666666666666666</v>
      </c>
      <c r="AC51" s="142">
        <v>1</v>
      </c>
      <c r="AD51" s="190">
        <v>2.6666666666666665</v>
      </c>
      <c r="AE51" s="190">
        <v>3</v>
      </c>
      <c r="AF51" s="142" t="s">
        <v>379</v>
      </c>
      <c r="AG51" s="32" t="s">
        <v>470</v>
      </c>
      <c r="AI51" s="32">
        <v>47</v>
      </c>
      <c r="AJ51" s="142">
        <v>0</v>
      </c>
      <c r="AK51" s="142" t="s">
        <v>379</v>
      </c>
      <c r="AM51" s="32">
        <v>47</v>
      </c>
      <c r="AN51" s="142">
        <v>0</v>
      </c>
      <c r="AO51" s="142" t="s">
        <v>379</v>
      </c>
      <c r="AQ51" s="179"/>
      <c r="AR51" s="181"/>
    </row>
    <row r="52" spans="1:44" ht="11.25" customHeight="1" x14ac:dyDescent="0.2">
      <c r="A52" s="32">
        <v>48</v>
      </c>
      <c r="B52" s="41" t="s">
        <v>144</v>
      </c>
      <c r="C52" s="139">
        <v>4</v>
      </c>
      <c r="D52" s="140" t="s">
        <v>322</v>
      </c>
      <c r="E52" s="141" t="s">
        <v>320</v>
      </c>
      <c r="F52" s="196">
        <v>5</v>
      </c>
      <c r="G52" s="32" t="s">
        <v>318</v>
      </c>
      <c r="H52" s="139" t="s">
        <v>344</v>
      </c>
      <c r="I52" s="142"/>
      <c r="K52" s="32">
        <v>48</v>
      </c>
      <c r="L52" s="202">
        <v>3</v>
      </c>
      <c r="M52" s="32" t="s">
        <v>324</v>
      </c>
      <c r="N52" s="143" t="s">
        <v>313</v>
      </c>
      <c r="P52" s="32">
        <v>48</v>
      </c>
      <c r="Q52" s="141"/>
      <c r="R52" s="143"/>
      <c r="T52" s="32">
        <v>48</v>
      </c>
      <c r="U52" s="142">
        <v>4</v>
      </c>
      <c r="W52" s="32">
        <v>48</v>
      </c>
      <c r="X52" s="62"/>
      <c r="Y52" s="140">
        <v>0</v>
      </c>
      <c r="Z52" s="193"/>
      <c r="AA52" s="32">
        <v>48</v>
      </c>
      <c r="AB52" s="187">
        <v>22</v>
      </c>
      <c r="AC52" s="142">
        <v>3</v>
      </c>
      <c r="AD52" s="190">
        <v>3.3333333333333335</v>
      </c>
      <c r="AE52" s="190">
        <v>4</v>
      </c>
      <c r="AF52" s="142" t="s">
        <v>379</v>
      </c>
      <c r="AG52" s="32" t="s">
        <v>469</v>
      </c>
      <c r="AI52" s="32">
        <v>48</v>
      </c>
      <c r="AJ52" s="142">
        <v>0</v>
      </c>
      <c r="AK52" s="142" t="s">
        <v>379</v>
      </c>
      <c r="AM52" s="32">
        <v>48</v>
      </c>
      <c r="AN52" s="142">
        <v>0</v>
      </c>
      <c r="AO52" s="142" t="s">
        <v>379</v>
      </c>
      <c r="AQ52" s="179"/>
      <c r="AR52" s="180"/>
    </row>
    <row r="53" spans="1:44" ht="11.25" customHeight="1" x14ac:dyDescent="0.2">
      <c r="A53" s="32">
        <v>49</v>
      </c>
      <c r="B53" s="43" t="s">
        <v>147</v>
      </c>
      <c r="C53" s="139"/>
      <c r="D53" s="140" t="s">
        <v>313</v>
      </c>
      <c r="E53" s="141">
        <v>0</v>
      </c>
      <c r="F53" s="196">
        <v>7</v>
      </c>
      <c r="G53" s="32" t="s">
        <v>380</v>
      </c>
      <c r="H53" s="139" t="s">
        <v>350</v>
      </c>
      <c r="I53" s="142"/>
      <c r="K53" s="32">
        <v>49</v>
      </c>
      <c r="L53" s="203" t="s">
        <v>468</v>
      </c>
      <c r="M53" s="32" t="s">
        <v>473</v>
      </c>
      <c r="N53" s="143" t="s">
        <v>345</v>
      </c>
      <c r="P53" s="32">
        <v>49</v>
      </c>
      <c r="Q53" s="141"/>
      <c r="R53" s="143" t="s">
        <v>375</v>
      </c>
      <c r="T53" s="32">
        <v>49</v>
      </c>
      <c r="U53" s="142">
        <v>5</v>
      </c>
      <c r="W53" s="32">
        <v>49</v>
      </c>
      <c r="X53" s="62"/>
      <c r="Y53" s="140">
        <v>0</v>
      </c>
      <c r="Z53" s="193"/>
      <c r="AA53" s="32">
        <v>49</v>
      </c>
      <c r="AB53" s="187">
        <v>15.666666666666666</v>
      </c>
      <c r="AC53" s="142">
        <v>3</v>
      </c>
      <c r="AD53" s="190">
        <v>2.3333333333333335</v>
      </c>
      <c r="AE53" s="190">
        <v>2</v>
      </c>
      <c r="AF53" s="142" t="s">
        <v>379</v>
      </c>
      <c r="AG53" s="32" t="s">
        <v>379</v>
      </c>
      <c r="AI53" s="32">
        <v>49</v>
      </c>
      <c r="AJ53" s="142">
        <v>0</v>
      </c>
      <c r="AK53" s="142" t="s">
        <v>379</v>
      </c>
      <c r="AM53" s="32">
        <v>49</v>
      </c>
      <c r="AN53" s="142">
        <v>0</v>
      </c>
      <c r="AO53" s="142" t="s">
        <v>379</v>
      </c>
      <c r="AQ53" s="179"/>
      <c r="AR53" s="181"/>
    </row>
    <row r="54" spans="1:44" ht="11.25" customHeight="1" x14ac:dyDescent="0.2">
      <c r="A54" s="45">
        <v>50</v>
      </c>
      <c r="B54" s="44" t="s">
        <v>150</v>
      </c>
      <c r="C54" s="144"/>
      <c r="D54" s="145">
        <v>0</v>
      </c>
      <c r="E54" s="146" t="s">
        <v>314</v>
      </c>
      <c r="F54" s="197">
        <v>0</v>
      </c>
      <c r="G54" s="200">
        <v>0</v>
      </c>
      <c r="H54" s="144" t="s">
        <v>338</v>
      </c>
      <c r="I54" s="147"/>
      <c r="K54" s="45">
        <v>50</v>
      </c>
      <c r="L54" s="204">
        <v>2</v>
      </c>
      <c r="M54" s="200" t="s">
        <v>313</v>
      </c>
      <c r="N54" s="148" t="s">
        <v>321</v>
      </c>
      <c r="P54" s="45">
        <v>50</v>
      </c>
      <c r="Q54" s="146"/>
      <c r="R54" s="148" t="s">
        <v>314</v>
      </c>
      <c r="T54" s="45">
        <v>50</v>
      </c>
      <c r="U54" s="147">
        <v>5</v>
      </c>
      <c r="W54" s="45">
        <v>50</v>
      </c>
      <c r="X54" s="70"/>
      <c r="Y54" s="145">
        <v>0</v>
      </c>
      <c r="Z54" s="193"/>
      <c r="AA54" s="45">
        <v>50</v>
      </c>
      <c r="AB54" s="188">
        <v>11</v>
      </c>
      <c r="AC54" s="147">
        <v>2</v>
      </c>
      <c r="AD54" s="191">
        <v>3</v>
      </c>
      <c r="AE54" s="191">
        <v>3</v>
      </c>
      <c r="AF54" s="147" t="s">
        <v>470</v>
      </c>
      <c r="AG54" s="45" t="s">
        <v>470</v>
      </c>
      <c r="AI54" s="45">
        <v>50</v>
      </c>
      <c r="AJ54" s="147">
        <v>0</v>
      </c>
      <c r="AK54" s="147" t="s">
        <v>379</v>
      </c>
      <c r="AM54" s="45">
        <v>50</v>
      </c>
      <c r="AN54" s="147">
        <v>0</v>
      </c>
      <c r="AO54" s="147" t="s">
        <v>379</v>
      </c>
      <c r="AQ54" s="179"/>
      <c r="AR54" s="181"/>
    </row>
    <row r="55" spans="1:44" ht="11.25" customHeight="1" x14ac:dyDescent="0.2">
      <c r="A55" s="28">
        <v>51</v>
      </c>
      <c r="B55" s="27" t="s">
        <v>153</v>
      </c>
      <c r="C55" s="134"/>
      <c r="D55" s="135">
        <v>0</v>
      </c>
      <c r="E55" s="136">
        <v>0</v>
      </c>
      <c r="F55" s="195">
        <v>7</v>
      </c>
      <c r="G55" s="198">
        <v>0</v>
      </c>
      <c r="H55" s="134" t="s">
        <v>338</v>
      </c>
      <c r="I55" s="137"/>
      <c r="K55" s="28">
        <v>51</v>
      </c>
      <c r="L55" s="201" t="s">
        <v>471</v>
      </c>
      <c r="M55" s="198" t="s">
        <v>321</v>
      </c>
      <c r="N55" s="138" t="s">
        <v>320</v>
      </c>
      <c r="P55" s="28">
        <v>51</v>
      </c>
      <c r="Q55" s="136"/>
      <c r="R55" s="138"/>
      <c r="T55" s="28">
        <v>51</v>
      </c>
      <c r="U55" s="137">
        <v>5</v>
      </c>
      <c r="W55" s="28">
        <v>51</v>
      </c>
      <c r="X55" s="57"/>
      <c r="Y55" s="135">
        <v>40</v>
      </c>
      <c r="Z55" s="193"/>
      <c r="AA55" s="28">
        <v>51</v>
      </c>
      <c r="AB55" s="186">
        <v>15</v>
      </c>
      <c r="AC55" s="137">
        <v>3</v>
      </c>
      <c r="AD55" s="189">
        <v>2.3333333333333335</v>
      </c>
      <c r="AE55" s="189">
        <v>2</v>
      </c>
      <c r="AF55" s="137" t="s">
        <v>469</v>
      </c>
      <c r="AG55" s="28" t="s">
        <v>379</v>
      </c>
      <c r="AI55" s="28">
        <v>51</v>
      </c>
      <c r="AJ55" s="137">
        <v>0</v>
      </c>
      <c r="AK55" s="137" t="s">
        <v>379</v>
      </c>
      <c r="AM55" s="28">
        <v>51</v>
      </c>
      <c r="AN55" s="137">
        <v>0</v>
      </c>
      <c r="AO55" s="137" t="s">
        <v>379</v>
      </c>
      <c r="AQ55" s="179"/>
      <c r="AR55" s="180"/>
    </row>
    <row r="56" spans="1:44" ht="11.25" customHeight="1" x14ac:dyDescent="0.2">
      <c r="A56" s="32">
        <v>52</v>
      </c>
      <c r="B56" s="33" t="s">
        <v>157</v>
      </c>
      <c r="C56" s="139"/>
      <c r="D56" s="140">
        <v>0</v>
      </c>
      <c r="E56" s="141">
        <v>0</v>
      </c>
      <c r="F56" s="32" t="s">
        <v>480</v>
      </c>
      <c r="G56" s="32">
        <v>0</v>
      </c>
      <c r="H56" s="139" t="s">
        <v>349</v>
      </c>
      <c r="I56" s="142"/>
      <c r="K56" s="32">
        <v>52</v>
      </c>
      <c r="L56" s="32" t="s">
        <v>468</v>
      </c>
      <c r="M56" s="32" t="s">
        <v>473</v>
      </c>
      <c r="N56" s="143" t="s">
        <v>345</v>
      </c>
      <c r="P56" s="32">
        <v>52</v>
      </c>
      <c r="Q56" s="141"/>
      <c r="R56" s="143"/>
      <c r="T56" s="32">
        <v>52</v>
      </c>
      <c r="U56" s="142">
        <v>6</v>
      </c>
      <c r="W56" s="32">
        <v>52</v>
      </c>
      <c r="X56" s="62"/>
      <c r="Y56" s="140">
        <v>40</v>
      </c>
      <c r="Z56" s="193"/>
      <c r="AA56" s="32">
        <v>52</v>
      </c>
      <c r="AB56" s="187">
        <v>17.666666666666668</v>
      </c>
      <c r="AC56" s="142">
        <v>3</v>
      </c>
      <c r="AD56" s="190">
        <v>3.3333333333333335</v>
      </c>
      <c r="AE56" s="190">
        <v>4</v>
      </c>
      <c r="AF56" s="142" t="s">
        <v>379</v>
      </c>
      <c r="AG56" s="32" t="s">
        <v>380</v>
      </c>
      <c r="AI56" s="32">
        <v>52</v>
      </c>
      <c r="AJ56" s="142">
        <v>0</v>
      </c>
      <c r="AK56" s="142" t="s">
        <v>379</v>
      </c>
      <c r="AM56" s="32">
        <v>52</v>
      </c>
      <c r="AN56" s="142">
        <v>0.3</v>
      </c>
      <c r="AO56" s="142" t="s">
        <v>380</v>
      </c>
      <c r="AQ56" s="182"/>
      <c r="AR56" s="180"/>
    </row>
    <row r="57" spans="1:44" ht="11.25" customHeight="1" x14ac:dyDescent="0.2">
      <c r="A57" s="32">
        <v>53</v>
      </c>
      <c r="B57" s="31" t="s">
        <v>160</v>
      </c>
      <c r="C57" s="139"/>
      <c r="D57" s="140">
        <v>0</v>
      </c>
      <c r="E57" s="141" t="s">
        <v>323</v>
      </c>
      <c r="F57" s="32">
        <v>7</v>
      </c>
      <c r="G57" s="32">
        <v>0</v>
      </c>
      <c r="H57" s="139" t="s">
        <v>346</v>
      </c>
      <c r="I57" s="142"/>
      <c r="K57" s="32">
        <v>53</v>
      </c>
      <c r="L57" s="32" t="s">
        <v>468</v>
      </c>
      <c r="M57" s="32" t="s">
        <v>473</v>
      </c>
      <c r="N57" s="143" t="s">
        <v>366</v>
      </c>
      <c r="P57" s="32">
        <v>53</v>
      </c>
      <c r="Q57" s="141"/>
      <c r="R57" s="143"/>
      <c r="T57" s="32">
        <v>53</v>
      </c>
      <c r="U57" s="142">
        <v>5</v>
      </c>
      <c r="W57" s="32">
        <v>53</v>
      </c>
      <c r="X57" s="62">
        <v>4</v>
      </c>
      <c r="Y57" s="140">
        <v>60</v>
      </c>
      <c r="Z57" s="193"/>
      <c r="AA57" s="32">
        <v>53</v>
      </c>
      <c r="AB57" s="187">
        <v>13.666666666666666</v>
      </c>
      <c r="AC57" s="142">
        <v>2</v>
      </c>
      <c r="AD57" s="190">
        <v>2</v>
      </c>
      <c r="AE57" s="190">
        <v>1</v>
      </c>
      <c r="AF57" s="142" t="s">
        <v>469</v>
      </c>
      <c r="AG57" s="32" t="s">
        <v>470</v>
      </c>
      <c r="AI57" s="32">
        <v>53</v>
      </c>
      <c r="AJ57" s="142">
        <v>0</v>
      </c>
      <c r="AK57" s="142" t="s">
        <v>379</v>
      </c>
      <c r="AM57" s="32">
        <v>53</v>
      </c>
      <c r="AN57" s="142">
        <v>0.5</v>
      </c>
      <c r="AO57" s="142" t="s">
        <v>380</v>
      </c>
      <c r="AQ57" s="179"/>
      <c r="AR57" s="180"/>
    </row>
    <row r="58" spans="1:44" ht="11.25" customHeight="1" x14ac:dyDescent="0.2">
      <c r="A58" s="32">
        <v>54</v>
      </c>
      <c r="B58" s="31" t="s">
        <v>164</v>
      </c>
      <c r="C58" s="139"/>
      <c r="D58" s="64">
        <v>0</v>
      </c>
      <c r="E58" s="141">
        <v>0</v>
      </c>
      <c r="F58" s="32">
        <v>0</v>
      </c>
      <c r="G58" s="32" t="s">
        <v>380</v>
      </c>
      <c r="H58" s="139" t="s">
        <v>343</v>
      </c>
      <c r="I58" s="142"/>
      <c r="K58" s="32">
        <v>54</v>
      </c>
      <c r="L58" s="32">
        <v>3</v>
      </c>
      <c r="M58" s="32" t="s">
        <v>358</v>
      </c>
      <c r="N58" s="143" t="s">
        <v>358</v>
      </c>
      <c r="P58" s="32">
        <v>54</v>
      </c>
      <c r="Q58" s="141"/>
      <c r="R58" s="143"/>
      <c r="T58" s="32">
        <v>54</v>
      </c>
      <c r="U58" s="142"/>
      <c r="W58" s="32">
        <v>54</v>
      </c>
      <c r="X58" s="62"/>
      <c r="Y58" s="140">
        <v>0</v>
      </c>
      <c r="Z58" s="193"/>
      <c r="AA58" s="32">
        <v>54</v>
      </c>
      <c r="AB58" s="187">
        <v>10.666666666666666</v>
      </c>
      <c r="AC58" s="142">
        <v>1</v>
      </c>
      <c r="AD58" s="190">
        <v>2.3333333333333335</v>
      </c>
      <c r="AE58" s="190">
        <v>2</v>
      </c>
      <c r="AF58" s="142" t="s">
        <v>379</v>
      </c>
      <c r="AG58" s="32" t="s">
        <v>470</v>
      </c>
      <c r="AI58" s="32">
        <v>54</v>
      </c>
      <c r="AJ58" s="142">
        <v>0</v>
      </c>
      <c r="AK58" s="142" t="s">
        <v>379</v>
      </c>
      <c r="AM58" s="32">
        <v>54</v>
      </c>
      <c r="AN58" s="142">
        <v>0</v>
      </c>
      <c r="AO58" s="142" t="s">
        <v>379</v>
      </c>
      <c r="AQ58" s="179"/>
      <c r="AR58" s="181"/>
    </row>
    <row r="59" spans="1:44" ht="11.25" customHeight="1" x14ac:dyDescent="0.2">
      <c r="A59" s="32">
        <v>55</v>
      </c>
      <c r="B59" s="31" t="s">
        <v>167</v>
      </c>
      <c r="C59" s="139"/>
      <c r="D59" s="140">
        <v>0</v>
      </c>
      <c r="E59" s="141" t="s">
        <v>318</v>
      </c>
      <c r="F59" s="32">
        <v>7</v>
      </c>
      <c r="G59" s="32">
        <v>0</v>
      </c>
      <c r="H59" s="139" t="s">
        <v>344</v>
      </c>
      <c r="I59" s="142"/>
      <c r="K59" s="32">
        <v>55</v>
      </c>
      <c r="L59" s="32" t="s">
        <v>468</v>
      </c>
      <c r="M59" s="32" t="s">
        <v>473</v>
      </c>
      <c r="N59" s="143" t="s">
        <v>345</v>
      </c>
      <c r="P59" s="32">
        <v>55</v>
      </c>
      <c r="Q59" s="141" t="s">
        <v>317</v>
      </c>
      <c r="R59" s="143"/>
      <c r="T59" s="32">
        <v>55</v>
      </c>
      <c r="U59" s="142">
        <v>6</v>
      </c>
      <c r="W59" s="32">
        <v>55</v>
      </c>
      <c r="X59" s="62"/>
      <c r="Y59" s="140">
        <v>0</v>
      </c>
      <c r="Z59" s="193"/>
      <c r="AA59" s="32">
        <v>55</v>
      </c>
      <c r="AB59" s="187">
        <v>14</v>
      </c>
      <c r="AC59" s="142">
        <v>3</v>
      </c>
      <c r="AD59" s="190">
        <v>3</v>
      </c>
      <c r="AE59" s="190">
        <v>3</v>
      </c>
      <c r="AF59" s="142" t="s">
        <v>379</v>
      </c>
      <c r="AG59" s="32" t="s">
        <v>469</v>
      </c>
      <c r="AI59" s="32">
        <v>55</v>
      </c>
      <c r="AJ59" s="142">
        <v>0</v>
      </c>
      <c r="AK59" s="142" t="s">
        <v>379</v>
      </c>
      <c r="AM59" s="32">
        <v>55</v>
      </c>
      <c r="AN59" s="142">
        <v>0</v>
      </c>
      <c r="AO59" s="142" t="s">
        <v>379</v>
      </c>
      <c r="AQ59" s="179"/>
      <c r="AR59" s="180"/>
    </row>
    <row r="60" spans="1:44" ht="11.25" customHeight="1" x14ac:dyDescent="0.2">
      <c r="A60" s="32">
        <v>56</v>
      </c>
      <c r="B60" s="31" t="s">
        <v>170</v>
      </c>
      <c r="C60" s="139"/>
      <c r="D60" s="140">
        <v>0</v>
      </c>
      <c r="E60" s="141" t="s">
        <v>320</v>
      </c>
      <c r="F60" s="196">
        <v>7</v>
      </c>
      <c r="G60" s="199">
        <v>0</v>
      </c>
      <c r="H60" s="139" t="s">
        <v>331</v>
      </c>
      <c r="I60" s="142"/>
      <c r="K60" s="32">
        <v>56</v>
      </c>
      <c r="L60" s="202">
        <v>3</v>
      </c>
      <c r="M60" s="32" t="s">
        <v>473</v>
      </c>
      <c r="N60" s="143" t="s">
        <v>320</v>
      </c>
      <c r="P60" s="32">
        <v>56</v>
      </c>
      <c r="Q60" s="141" t="s">
        <v>317</v>
      </c>
      <c r="R60" s="143"/>
      <c r="T60" s="32">
        <v>56</v>
      </c>
      <c r="U60" s="142">
        <v>5</v>
      </c>
      <c r="W60" s="32">
        <v>56</v>
      </c>
      <c r="X60" s="62"/>
      <c r="Y60" s="140">
        <v>0</v>
      </c>
      <c r="Z60" s="193"/>
      <c r="AA60" s="32">
        <v>56</v>
      </c>
      <c r="AB60" s="187">
        <v>26.333333333333332</v>
      </c>
      <c r="AC60" s="142">
        <v>4</v>
      </c>
      <c r="AD60" s="190">
        <v>4</v>
      </c>
      <c r="AE60" s="190">
        <v>4</v>
      </c>
      <c r="AF60" s="142" t="s">
        <v>379</v>
      </c>
      <c r="AG60" s="32" t="s">
        <v>380</v>
      </c>
      <c r="AI60" s="32">
        <v>56</v>
      </c>
      <c r="AJ60" s="142">
        <v>0.1</v>
      </c>
      <c r="AK60" s="142" t="s">
        <v>380</v>
      </c>
      <c r="AM60" s="32">
        <v>56</v>
      </c>
      <c r="AN60" s="142">
        <v>0</v>
      </c>
      <c r="AO60" s="142" t="s">
        <v>379</v>
      </c>
      <c r="AQ60" s="179"/>
      <c r="AR60" s="180"/>
    </row>
    <row r="61" spans="1:44" ht="11.25" customHeight="1" x14ac:dyDescent="0.2">
      <c r="A61" s="32">
        <v>57</v>
      </c>
      <c r="B61" s="31" t="s">
        <v>172</v>
      </c>
      <c r="C61" s="139" t="s">
        <v>196</v>
      </c>
      <c r="D61" s="140">
        <v>0</v>
      </c>
      <c r="E61" s="141" t="s">
        <v>317</v>
      </c>
      <c r="F61" s="196">
        <v>7</v>
      </c>
      <c r="G61" s="199" t="s">
        <v>380</v>
      </c>
      <c r="H61" s="139" t="s">
        <v>351</v>
      </c>
      <c r="I61" s="142"/>
      <c r="K61" s="32">
        <v>57</v>
      </c>
      <c r="L61" s="203" t="s">
        <v>468</v>
      </c>
      <c r="M61" s="199" t="s">
        <v>322</v>
      </c>
      <c r="N61" s="143" t="s">
        <v>358</v>
      </c>
      <c r="P61" s="32">
        <v>57</v>
      </c>
      <c r="Q61" s="141"/>
      <c r="R61" s="143"/>
      <c r="T61" s="32">
        <v>57</v>
      </c>
      <c r="U61" s="142">
        <v>6</v>
      </c>
      <c r="W61" s="32">
        <v>57</v>
      </c>
      <c r="X61" s="62"/>
      <c r="Y61" s="140">
        <v>0</v>
      </c>
      <c r="Z61" s="193"/>
      <c r="AA61" s="32">
        <v>57</v>
      </c>
      <c r="AB61" s="187">
        <v>21.333333333333332</v>
      </c>
      <c r="AC61" s="142">
        <v>3</v>
      </c>
      <c r="AD61" s="190">
        <v>3.6666666666666665</v>
      </c>
      <c r="AE61" s="190">
        <v>4</v>
      </c>
      <c r="AF61" s="142" t="s">
        <v>379</v>
      </c>
      <c r="AG61" s="32" t="s">
        <v>380</v>
      </c>
      <c r="AI61" s="32">
        <v>57</v>
      </c>
      <c r="AJ61" s="142">
        <v>0</v>
      </c>
      <c r="AK61" s="142" t="s">
        <v>379</v>
      </c>
      <c r="AM61" s="32">
        <v>57</v>
      </c>
      <c r="AN61" s="142">
        <v>0.5</v>
      </c>
      <c r="AO61" s="142" t="s">
        <v>380</v>
      </c>
      <c r="AQ61" s="179"/>
      <c r="AR61" s="181"/>
    </row>
    <row r="62" spans="1:44" ht="11.25" customHeight="1" x14ac:dyDescent="0.2">
      <c r="A62" s="32">
        <v>58</v>
      </c>
      <c r="B62" s="41" t="s">
        <v>176</v>
      </c>
      <c r="C62" s="139"/>
      <c r="D62" s="140">
        <v>0</v>
      </c>
      <c r="E62" s="141" t="s">
        <v>323</v>
      </c>
      <c r="F62" s="196">
        <v>0</v>
      </c>
      <c r="G62" s="32">
        <v>0</v>
      </c>
      <c r="H62" s="139" t="s">
        <v>351</v>
      </c>
      <c r="I62" s="142"/>
      <c r="K62" s="32">
        <v>58</v>
      </c>
      <c r="L62" s="202" t="s">
        <v>468</v>
      </c>
      <c r="M62" s="32">
        <v>0</v>
      </c>
      <c r="N62" s="143" t="s">
        <v>336</v>
      </c>
      <c r="P62" s="32">
        <v>58</v>
      </c>
      <c r="Q62" s="141"/>
      <c r="R62" s="143"/>
      <c r="T62" s="32">
        <v>58</v>
      </c>
      <c r="U62" s="142">
        <v>5</v>
      </c>
      <c r="W62" s="32">
        <v>58</v>
      </c>
      <c r="X62" s="62"/>
      <c r="Y62" s="140">
        <v>0</v>
      </c>
      <c r="Z62" s="193"/>
      <c r="AA62" s="32">
        <v>58</v>
      </c>
      <c r="AB62" s="187">
        <v>19.666666666666668</v>
      </c>
      <c r="AC62" s="142">
        <v>3</v>
      </c>
      <c r="AD62" s="190">
        <v>2.3333333333333335</v>
      </c>
      <c r="AE62" s="190">
        <v>2</v>
      </c>
      <c r="AF62" s="142" t="s">
        <v>380</v>
      </c>
      <c r="AG62" s="32" t="s">
        <v>470</v>
      </c>
      <c r="AI62" s="32">
        <v>58</v>
      </c>
      <c r="AJ62" s="142">
        <v>0</v>
      </c>
      <c r="AK62" s="142" t="s">
        <v>379</v>
      </c>
      <c r="AM62" s="32">
        <v>58</v>
      </c>
      <c r="AN62" s="142">
        <v>0</v>
      </c>
      <c r="AO62" s="142" t="s">
        <v>379</v>
      </c>
      <c r="AQ62" s="179"/>
      <c r="AR62" s="180"/>
    </row>
    <row r="63" spans="1:44" ht="11.25" customHeight="1" x14ac:dyDescent="0.2">
      <c r="A63" s="32">
        <v>59</v>
      </c>
      <c r="B63" s="43" t="s">
        <v>178</v>
      </c>
      <c r="C63" s="139"/>
      <c r="D63" s="140">
        <v>0</v>
      </c>
      <c r="E63" s="141" t="s">
        <v>316</v>
      </c>
      <c r="F63" s="196">
        <v>7</v>
      </c>
      <c r="G63" s="32">
        <v>0</v>
      </c>
      <c r="H63" s="139" t="s">
        <v>336</v>
      </c>
      <c r="I63" s="142"/>
      <c r="K63" s="32">
        <v>59</v>
      </c>
      <c r="L63" s="203">
        <v>3</v>
      </c>
      <c r="M63" s="32" t="s">
        <v>358</v>
      </c>
      <c r="N63" s="143" t="s">
        <v>336</v>
      </c>
      <c r="P63" s="32">
        <v>59</v>
      </c>
      <c r="Q63" s="141"/>
      <c r="R63" s="143"/>
      <c r="T63" s="32">
        <v>59</v>
      </c>
      <c r="U63" s="142"/>
      <c r="W63" s="32">
        <v>59</v>
      </c>
      <c r="X63" s="62"/>
      <c r="Y63" s="140">
        <v>0</v>
      </c>
      <c r="Z63" s="193"/>
      <c r="AA63" s="32">
        <v>59</v>
      </c>
      <c r="AB63" s="187">
        <v>13.666666666666666</v>
      </c>
      <c r="AC63" s="142">
        <v>2</v>
      </c>
      <c r="AD63" s="190">
        <v>2.3333333333333335</v>
      </c>
      <c r="AE63" s="190">
        <v>2</v>
      </c>
      <c r="AF63" s="142" t="s">
        <v>469</v>
      </c>
      <c r="AG63" s="32" t="s">
        <v>470</v>
      </c>
      <c r="AI63" s="32">
        <v>59</v>
      </c>
      <c r="AJ63" s="142">
        <v>0</v>
      </c>
      <c r="AK63" s="142" t="s">
        <v>379</v>
      </c>
      <c r="AM63" s="32">
        <v>59</v>
      </c>
      <c r="AN63" s="142">
        <v>0.4</v>
      </c>
      <c r="AO63" s="142" t="s">
        <v>380</v>
      </c>
      <c r="AQ63" s="179"/>
      <c r="AR63" s="181"/>
    </row>
    <row r="64" spans="1:44" ht="11.25" customHeight="1" x14ac:dyDescent="0.2">
      <c r="A64" s="45">
        <v>60</v>
      </c>
      <c r="B64" s="44" t="s">
        <v>180</v>
      </c>
      <c r="C64" s="144"/>
      <c r="D64" s="145">
        <v>0</v>
      </c>
      <c r="E64" s="146">
        <v>0</v>
      </c>
      <c r="F64" s="197">
        <v>7</v>
      </c>
      <c r="G64" s="200">
        <v>0</v>
      </c>
      <c r="H64" s="144" t="s">
        <v>343</v>
      </c>
      <c r="I64" s="147"/>
      <c r="K64" s="45">
        <v>60</v>
      </c>
      <c r="L64" s="204">
        <v>0</v>
      </c>
      <c r="M64" s="200" t="s">
        <v>318</v>
      </c>
      <c r="N64" s="148" t="s">
        <v>336</v>
      </c>
      <c r="P64" s="45">
        <v>60</v>
      </c>
      <c r="Q64" s="146" t="s">
        <v>372</v>
      </c>
      <c r="R64" s="148"/>
      <c r="T64" s="45">
        <v>60</v>
      </c>
      <c r="U64" s="147">
        <v>3</v>
      </c>
      <c r="W64" s="45">
        <v>60</v>
      </c>
      <c r="X64" s="70"/>
      <c r="Y64" s="145">
        <v>0</v>
      </c>
      <c r="Z64" s="193"/>
      <c r="AA64" s="45">
        <v>60</v>
      </c>
      <c r="AB64" s="188">
        <v>16.333333333333332</v>
      </c>
      <c r="AC64" s="147">
        <v>3</v>
      </c>
      <c r="AD64" s="191">
        <v>2.3333333333333335</v>
      </c>
      <c r="AE64" s="191">
        <v>2</v>
      </c>
      <c r="AF64" s="147" t="s">
        <v>380</v>
      </c>
      <c r="AG64" s="45" t="s">
        <v>379</v>
      </c>
      <c r="AI64" s="45">
        <v>60</v>
      </c>
      <c r="AJ64" s="147">
        <v>0</v>
      </c>
      <c r="AK64" s="147" t="s">
        <v>379</v>
      </c>
      <c r="AM64" s="45">
        <v>60</v>
      </c>
      <c r="AN64" s="147">
        <v>0</v>
      </c>
      <c r="AO64" s="147" t="s">
        <v>379</v>
      </c>
      <c r="AQ64" s="179"/>
      <c r="AR64" s="181"/>
    </row>
    <row r="65" spans="1:44" ht="11.25" customHeight="1" x14ac:dyDescent="0.2">
      <c r="A65" s="28">
        <v>61</v>
      </c>
      <c r="B65" s="27" t="s">
        <v>182</v>
      </c>
      <c r="C65" s="134"/>
      <c r="D65" s="135">
        <v>0</v>
      </c>
      <c r="E65" s="136" t="s">
        <v>318</v>
      </c>
      <c r="F65" s="195">
        <v>7</v>
      </c>
      <c r="G65" s="198" t="s">
        <v>380</v>
      </c>
      <c r="H65" s="134" t="s">
        <v>335</v>
      </c>
      <c r="I65" s="137"/>
      <c r="K65" s="28">
        <v>61</v>
      </c>
      <c r="L65" s="201">
        <v>3</v>
      </c>
      <c r="M65" s="198" t="s">
        <v>473</v>
      </c>
      <c r="N65" s="138" t="s">
        <v>346</v>
      </c>
      <c r="P65" s="28">
        <v>61</v>
      </c>
      <c r="Q65" s="136"/>
      <c r="R65" s="138"/>
      <c r="T65" s="28">
        <v>61</v>
      </c>
      <c r="U65" s="137">
        <v>4</v>
      </c>
      <c r="W65" s="28">
        <v>61</v>
      </c>
      <c r="X65" s="57"/>
      <c r="Y65" s="135">
        <v>40</v>
      </c>
      <c r="Z65" s="193"/>
      <c r="AA65" s="28">
        <v>61</v>
      </c>
      <c r="AB65" s="186">
        <v>9.3333333333333339</v>
      </c>
      <c r="AC65" s="137">
        <v>1</v>
      </c>
      <c r="AD65" s="189">
        <v>2.3333333333333335</v>
      </c>
      <c r="AE65" s="189">
        <v>2</v>
      </c>
      <c r="AF65" s="137" t="s">
        <v>470</v>
      </c>
      <c r="AG65" s="28" t="s">
        <v>470</v>
      </c>
      <c r="AI65" s="28">
        <v>61</v>
      </c>
      <c r="AJ65" s="137">
        <v>0</v>
      </c>
      <c r="AK65" s="137" t="s">
        <v>379</v>
      </c>
      <c r="AM65" s="28">
        <v>61</v>
      </c>
      <c r="AN65" s="137">
        <v>0.4</v>
      </c>
      <c r="AO65" s="137" t="s">
        <v>380</v>
      </c>
      <c r="AQ65" s="179"/>
      <c r="AR65" s="181"/>
    </row>
    <row r="66" spans="1:44" ht="11.25" customHeight="1" x14ac:dyDescent="0.2">
      <c r="A66" s="32">
        <v>62</v>
      </c>
      <c r="B66" s="33" t="s">
        <v>184</v>
      </c>
      <c r="C66" s="139">
        <v>3</v>
      </c>
      <c r="D66" s="140">
        <v>0</v>
      </c>
      <c r="E66" s="141" t="s">
        <v>322</v>
      </c>
      <c r="F66" s="32">
        <v>0</v>
      </c>
      <c r="G66" s="32" t="s">
        <v>380</v>
      </c>
      <c r="H66" s="139" t="s">
        <v>338</v>
      </c>
      <c r="I66" s="142"/>
      <c r="K66" s="32">
        <v>62</v>
      </c>
      <c r="L66" s="32" t="s">
        <v>471</v>
      </c>
      <c r="M66" s="32">
        <v>0</v>
      </c>
      <c r="N66" s="143" t="s">
        <v>356</v>
      </c>
      <c r="P66" s="32">
        <v>62</v>
      </c>
      <c r="Q66" s="141"/>
      <c r="R66" s="143"/>
      <c r="T66" s="32">
        <v>62</v>
      </c>
      <c r="U66" s="142"/>
      <c r="W66" s="32">
        <v>62</v>
      </c>
      <c r="X66" s="62"/>
      <c r="Y66" s="140">
        <v>0</v>
      </c>
      <c r="Z66" s="193"/>
      <c r="AA66" s="32">
        <v>62</v>
      </c>
      <c r="AB66" s="187">
        <v>13.333333333333334</v>
      </c>
      <c r="AC66" s="142">
        <v>2</v>
      </c>
      <c r="AD66" s="190">
        <v>3.3333333333333335</v>
      </c>
      <c r="AE66" s="190">
        <v>4</v>
      </c>
      <c r="AF66" s="142" t="s">
        <v>379</v>
      </c>
      <c r="AG66" s="32" t="s">
        <v>380</v>
      </c>
      <c r="AI66" s="32">
        <v>62</v>
      </c>
      <c r="AJ66" s="142">
        <v>0</v>
      </c>
      <c r="AK66" s="142" t="s">
        <v>379</v>
      </c>
      <c r="AM66" s="32">
        <v>62</v>
      </c>
      <c r="AN66" s="142">
        <v>0.6</v>
      </c>
      <c r="AO66" s="142" t="s">
        <v>380</v>
      </c>
      <c r="AQ66" s="179"/>
      <c r="AR66" s="181"/>
    </row>
    <row r="67" spans="1:44" ht="11.25" customHeight="1" x14ac:dyDescent="0.2">
      <c r="A67" s="32">
        <v>63</v>
      </c>
      <c r="B67" s="31" t="s">
        <v>186</v>
      </c>
      <c r="C67" s="139" t="s">
        <v>196</v>
      </c>
      <c r="D67" s="140">
        <v>0</v>
      </c>
      <c r="E67" s="141" t="s">
        <v>313</v>
      </c>
      <c r="F67" s="32">
        <v>0</v>
      </c>
      <c r="G67" s="32">
        <v>0</v>
      </c>
      <c r="H67" s="139" t="s">
        <v>352</v>
      </c>
      <c r="I67" s="142"/>
      <c r="K67" s="32">
        <v>63</v>
      </c>
      <c r="L67" s="32">
        <v>3</v>
      </c>
      <c r="M67" s="32" t="s">
        <v>339</v>
      </c>
      <c r="N67" s="143" t="s">
        <v>346</v>
      </c>
      <c r="P67" s="32">
        <v>63</v>
      </c>
      <c r="Q67" s="141"/>
      <c r="R67" s="143"/>
      <c r="T67" s="32">
        <v>63</v>
      </c>
      <c r="U67" s="142">
        <v>4</v>
      </c>
      <c r="W67" s="32">
        <v>63</v>
      </c>
      <c r="X67" s="62"/>
      <c r="Y67" s="140">
        <v>0</v>
      </c>
      <c r="Z67" s="193"/>
      <c r="AA67" s="32">
        <v>63</v>
      </c>
      <c r="AB67" s="187">
        <v>10</v>
      </c>
      <c r="AC67" s="142">
        <v>1</v>
      </c>
      <c r="AD67" s="190">
        <v>3</v>
      </c>
      <c r="AE67" s="190">
        <v>3</v>
      </c>
      <c r="AF67" s="142" t="s">
        <v>379</v>
      </c>
      <c r="AG67" s="32" t="s">
        <v>470</v>
      </c>
      <c r="AI67" s="32">
        <v>63</v>
      </c>
      <c r="AJ67" s="142">
        <v>0</v>
      </c>
      <c r="AK67" s="142" t="s">
        <v>379</v>
      </c>
      <c r="AM67" s="32">
        <v>63</v>
      </c>
      <c r="AN67" s="142">
        <v>1.2</v>
      </c>
      <c r="AO67" s="142" t="s">
        <v>380</v>
      </c>
      <c r="AQ67" s="179"/>
      <c r="AR67" s="181"/>
    </row>
    <row r="68" spans="1:44" ht="11.25" customHeight="1" x14ac:dyDescent="0.2">
      <c r="A68" s="32">
        <v>64</v>
      </c>
      <c r="B68" s="31" t="s">
        <v>189</v>
      </c>
      <c r="C68" s="139"/>
      <c r="D68" s="64">
        <v>0</v>
      </c>
      <c r="E68" s="141">
        <v>0</v>
      </c>
      <c r="F68" s="32">
        <v>0</v>
      </c>
      <c r="G68" s="32">
        <v>0</v>
      </c>
      <c r="H68" s="139" t="s">
        <v>338</v>
      </c>
      <c r="I68" s="142"/>
      <c r="K68" s="32">
        <v>64</v>
      </c>
      <c r="L68" s="32">
        <v>3</v>
      </c>
      <c r="M68" s="32" t="s">
        <v>473</v>
      </c>
      <c r="N68" s="143" t="s">
        <v>365</v>
      </c>
      <c r="P68" s="32">
        <v>64</v>
      </c>
      <c r="Q68" s="141"/>
      <c r="R68" s="143" t="s">
        <v>376</v>
      </c>
      <c r="T68" s="32">
        <v>64</v>
      </c>
      <c r="U68" s="142">
        <v>3</v>
      </c>
      <c r="W68" s="32">
        <v>64</v>
      </c>
      <c r="X68" s="62"/>
      <c r="Y68" s="140">
        <v>0</v>
      </c>
      <c r="Z68" s="193"/>
      <c r="AA68" s="32">
        <v>64</v>
      </c>
      <c r="AB68" s="187">
        <v>10.333333333333334</v>
      </c>
      <c r="AC68" s="142">
        <v>1</v>
      </c>
      <c r="AD68" s="190">
        <v>2</v>
      </c>
      <c r="AE68" s="190">
        <v>1</v>
      </c>
      <c r="AF68" s="142" t="s">
        <v>469</v>
      </c>
      <c r="AG68" s="32" t="s">
        <v>379</v>
      </c>
      <c r="AI68" s="32">
        <v>64</v>
      </c>
      <c r="AJ68" s="142">
        <v>0</v>
      </c>
      <c r="AK68" s="142" t="s">
        <v>379</v>
      </c>
      <c r="AM68" s="32">
        <v>64</v>
      </c>
      <c r="AN68" s="142">
        <v>0</v>
      </c>
      <c r="AO68" s="142" t="s">
        <v>379</v>
      </c>
      <c r="AQ68" s="179"/>
      <c r="AR68" s="180"/>
    </row>
    <row r="69" spans="1:44" ht="11.25" customHeight="1" x14ac:dyDescent="0.2">
      <c r="A69" s="32">
        <v>65</v>
      </c>
      <c r="B69" s="31" t="s">
        <v>192</v>
      </c>
      <c r="C69" s="139"/>
      <c r="D69" s="140">
        <v>0</v>
      </c>
      <c r="E69" s="141">
        <v>0</v>
      </c>
      <c r="F69" s="32">
        <v>6</v>
      </c>
      <c r="G69" s="32">
        <v>0</v>
      </c>
      <c r="H69" s="139" t="s">
        <v>349</v>
      </c>
      <c r="I69" s="142"/>
      <c r="K69" s="32">
        <v>65</v>
      </c>
      <c r="L69" s="32" t="s">
        <v>481</v>
      </c>
      <c r="M69" s="32" t="s">
        <v>314</v>
      </c>
      <c r="N69" s="143" t="s">
        <v>358</v>
      </c>
      <c r="P69" s="32">
        <v>65</v>
      </c>
      <c r="Q69" s="141"/>
      <c r="R69" s="143"/>
      <c r="T69" s="32">
        <v>65</v>
      </c>
      <c r="U69" s="142">
        <v>5</v>
      </c>
      <c r="W69" s="32">
        <v>65</v>
      </c>
      <c r="X69" s="62"/>
      <c r="Y69" s="140">
        <v>0</v>
      </c>
      <c r="Z69" s="193"/>
      <c r="AA69" s="32">
        <v>65</v>
      </c>
      <c r="AB69" s="187">
        <v>18</v>
      </c>
      <c r="AC69" s="142">
        <v>3</v>
      </c>
      <c r="AD69" s="190">
        <v>3</v>
      </c>
      <c r="AE69" s="190">
        <v>3</v>
      </c>
      <c r="AF69" s="142" t="s">
        <v>470</v>
      </c>
      <c r="AG69" s="32" t="s">
        <v>470</v>
      </c>
      <c r="AI69" s="32">
        <v>65</v>
      </c>
      <c r="AJ69" s="142">
        <v>1.3</v>
      </c>
      <c r="AK69" s="142" t="s">
        <v>380</v>
      </c>
      <c r="AM69" s="32">
        <v>65</v>
      </c>
      <c r="AN69" s="142">
        <v>0</v>
      </c>
      <c r="AO69" s="142" t="s">
        <v>379</v>
      </c>
      <c r="AQ69" s="179"/>
      <c r="AR69" s="180"/>
    </row>
    <row r="70" spans="1:44" ht="11.25" customHeight="1" x14ac:dyDescent="0.2">
      <c r="A70" s="32">
        <v>66</v>
      </c>
      <c r="B70" s="31" t="s">
        <v>193</v>
      </c>
      <c r="C70" s="139"/>
      <c r="D70" s="140">
        <v>0</v>
      </c>
      <c r="E70" s="141">
        <v>0</v>
      </c>
      <c r="F70" s="196">
        <v>6</v>
      </c>
      <c r="G70" s="199">
        <v>0</v>
      </c>
      <c r="H70" s="139" t="s">
        <v>343</v>
      </c>
      <c r="I70" s="142"/>
      <c r="K70" s="32">
        <v>66</v>
      </c>
      <c r="L70" s="202">
        <v>3</v>
      </c>
      <c r="M70" s="32" t="s">
        <v>473</v>
      </c>
      <c r="N70" s="143" t="s">
        <v>323</v>
      </c>
      <c r="P70" s="32">
        <v>66</v>
      </c>
      <c r="Q70" s="141"/>
      <c r="R70" s="143" t="s">
        <v>314</v>
      </c>
      <c r="T70" s="32">
        <v>66</v>
      </c>
      <c r="U70" s="142">
        <v>5</v>
      </c>
      <c r="W70" s="32">
        <v>66</v>
      </c>
      <c r="X70" s="62"/>
      <c r="Y70" s="140">
        <v>0</v>
      </c>
      <c r="Z70" s="193"/>
      <c r="AA70" s="32">
        <v>66</v>
      </c>
      <c r="AB70" s="187">
        <v>19.666666666666668</v>
      </c>
      <c r="AC70" s="142">
        <v>3</v>
      </c>
      <c r="AD70" s="190">
        <v>3</v>
      </c>
      <c r="AE70" s="190">
        <v>3</v>
      </c>
      <c r="AF70" s="142" t="s">
        <v>470</v>
      </c>
      <c r="AG70" s="32" t="s">
        <v>470</v>
      </c>
      <c r="AI70" s="32">
        <v>66</v>
      </c>
      <c r="AJ70" s="142">
        <v>0</v>
      </c>
      <c r="AK70" s="142" t="s">
        <v>379</v>
      </c>
      <c r="AM70" s="32">
        <v>66</v>
      </c>
      <c r="AN70" s="142">
        <v>0</v>
      </c>
      <c r="AO70" s="142" t="s">
        <v>379</v>
      </c>
      <c r="AQ70" s="179"/>
      <c r="AR70" s="181"/>
    </row>
    <row r="71" spans="1:44" ht="11.25" customHeight="1" x14ac:dyDescent="0.2">
      <c r="A71" s="32">
        <v>67</v>
      </c>
      <c r="B71" s="31" t="s">
        <v>195</v>
      </c>
      <c r="C71" s="139"/>
      <c r="D71" s="140">
        <v>0</v>
      </c>
      <c r="E71" s="141" t="s">
        <v>317</v>
      </c>
      <c r="F71" s="196">
        <v>0</v>
      </c>
      <c r="G71" s="199" t="s">
        <v>322</v>
      </c>
      <c r="H71" s="139" t="s">
        <v>315</v>
      </c>
      <c r="I71" s="142" t="s">
        <v>380</v>
      </c>
      <c r="K71" s="32">
        <v>67</v>
      </c>
      <c r="L71" s="203">
        <v>3</v>
      </c>
      <c r="M71" s="199" t="s">
        <v>473</v>
      </c>
      <c r="N71" s="143" t="s">
        <v>358</v>
      </c>
      <c r="P71" s="32">
        <v>67</v>
      </c>
      <c r="Q71" s="141"/>
      <c r="R71" s="143"/>
      <c r="T71" s="32">
        <v>67</v>
      </c>
      <c r="U71" s="142">
        <v>8</v>
      </c>
      <c r="W71" s="32">
        <v>67</v>
      </c>
      <c r="X71" s="62"/>
      <c r="Y71" s="140">
        <v>0</v>
      </c>
      <c r="Z71" s="193"/>
      <c r="AA71" s="32">
        <v>67</v>
      </c>
      <c r="AB71" s="187">
        <v>24.333333333333332</v>
      </c>
      <c r="AC71" s="142">
        <v>4</v>
      </c>
      <c r="AD71" s="190">
        <v>2.3333333333333335</v>
      </c>
      <c r="AE71" s="190">
        <v>2</v>
      </c>
      <c r="AF71" s="142" t="s">
        <v>379</v>
      </c>
      <c r="AG71" s="32" t="s">
        <v>470</v>
      </c>
      <c r="AI71" s="32">
        <v>67</v>
      </c>
      <c r="AJ71" s="142">
        <v>0</v>
      </c>
      <c r="AK71" s="142" t="s">
        <v>379</v>
      </c>
      <c r="AM71" s="32">
        <v>67</v>
      </c>
      <c r="AN71" s="142">
        <v>0</v>
      </c>
      <c r="AO71" s="142" t="s">
        <v>379</v>
      </c>
      <c r="AQ71" s="179"/>
      <c r="AR71" s="181"/>
    </row>
    <row r="72" spans="1:44" ht="11.25" customHeight="1" x14ac:dyDescent="0.2">
      <c r="A72" s="32">
        <v>68</v>
      </c>
      <c r="B72" s="41" t="s">
        <v>198</v>
      </c>
      <c r="C72" s="139"/>
      <c r="D72" s="140">
        <v>0</v>
      </c>
      <c r="E72" s="141">
        <v>0</v>
      </c>
      <c r="F72" s="196">
        <v>0</v>
      </c>
      <c r="G72" s="32" t="s">
        <v>318</v>
      </c>
      <c r="H72" s="139" t="s">
        <v>336</v>
      </c>
      <c r="I72" s="142"/>
      <c r="K72" s="32">
        <v>68</v>
      </c>
      <c r="L72" s="202" t="s">
        <v>482</v>
      </c>
      <c r="M72" s="32" t="s">
        <v>473</v>
      </c>
      <c r="N72" s="143" t="s">
        <v>331</v>
      </c>
      <c r="P72" s="32">
        <v>68</v>
      </c>
      <c r="Q72" s="141"/>
      <c r="R72" s="143"/>
      <c r="T72" s="32">
        <v>68</v>
      </c>
      <c r="U72" s="142">
        <v>7</v>
      </c>
      <c r="W72" s="32">
        <v>68</v>
      </c>
      <c r="X72" s="62"/>
      <c r="Y72" s="140">
        <v>0</v>
      </c>
      <c r="Z72" s="193"/>
      <c r="AA72" s="32">
        <v>68</v>
      </c>
      <c r="AB72" s="187">
        <v>23</v>
      </c>
      <c r="AC72" s="142">
        <v>3</v>
      </c>
      <c r="AD72" s="190">
        <v>3</v>
      </c>
      <c r="AE72" s="190">
        <v>3</v>
      </c>
      <c r="AF72" s="142" t="s">
        <v>379</v>
      </c>
      <c r="AG72" s="32" t="s">
        <v>379</v>
      </c>
      <c r="AI72" s="32">
        <v>68</v>
      </c>
      <c r="AJ72" s="142">
        <v>0</v>
      </c>
      <c r="AK72" s="142" t="s">
        <v>379</v>
      </c>
      <c r="AM72" s="32">
        <v>68</v>
      </c>
      <c r="AN72" s="142">
        <v>1.3</v>
      </c>
      <c r="AO72" s="142" t="s">
        <v>380</v>
      </c>
      <c r="AQ72" s="179"/>
      <c r="AR72" s="181"/>
    </row>
    <row r="73" spans="1:44" ht="11.25" customHeight="1" x14ac:dyDescent="0.2">
      <c r="A73" s="32">
        <v>69</v>
      </c>
      <c r="B73" s="43" t="s">
        <v>199</v>
      </c>
      <c r="C73" s="139"/>
      <c r="D73" s="140" t="s">
        <v>317</v>
      </c>
      <c r="E73" s="141" t="s">
        <v>324</v>
      </c>
      <c r="F73" s="196">
        <v>7</v>
      </c>
      <c r="G73" s="32" t="s">
        <v>318</v>
      </c>
      <c r="H73" s="139" t="s">
        <v>353</v>
      </c>
      <c r="I73" s="142"/>
      <c r="K73" s="32">
        <v>69</v>
      </c>
      <c r="L73" s="203" t="s">
        <v>483</v>
      </c>
      <c r="M73" s="32" t="s">
        <v>321</v>
      </c>
      <c r="N73" s="143" t="s">
        <v>358</v>
      </c>
      <c r="P73" s="32">
        <v>69</v>
      </c>
      <c r="Q73" s="141"/>
      <c r="R73" s="143" t="s">
        <v>375</v>
      </c>
      <c r="T73" s="32">
        <v>69</v>
      </c>
      <c r="U73" s="142">
        <v>4</v>
      </c>
      <c r="W73" s="32">
        <v>69</v>
      </c>
      <c r="X73" s="62"/>
      <c r="Y73" s="140">
        <v>0</v>
      </c>
      <c r="Z73" s="193"/>
      <c r="AA73" s="32">
        <v>69</v>
      </c>
      <c r="AB73" s="187">
        <v>24</v>
      </c>
      <c r="AC73" s="142">
        <v>4</v>
      </c>
      <c r="AD73" s="190">
        <v>3.3333333333333335</v>
      </c>
      <c r="AE73" s="190">
        <v>4</v>
      </c>
      <c r="AF73" s="142" t="s">
        <v>379</v>
      </c>
      <c r="AG73" s="32" t="s">
        <v>380</v>
      </c>
      <c r="AI73" s="32">
        <v>69</v>
      </c>
      <c r="AJ73" s="142">
        <v>0</v>
      </c>
      <c r="AK73" s="142" t="s">
        <v>379</v>
      </c>
      <c r="AM73" s="32">
        <v>69</v>
      </c>
      <c r="AN73" s="142">
        <v>1</v>
      </c>
      <c r="AO73" s="142" t="s">
        <v>380</v>
      </c>
      <c r="AQ73" s="179"/>
      <c r="AR73" s="181"/>
    </row>
    <row r="74" spans="1:44" ht="11.25" customHeight="1" x14ac:dyDescent="0.2">
      <c r="A74" s="45">
        <v>70</v>
      </c>
      <c r="B74" s="44" t="s">
        <v>9</v>
      </c>
      <c r="C74" s="144"/>
      <c r="D74" s="145" t="s">
        <v>313</v>
      </c>
      <c r="E74" s="146" t="s">
        <v>320</v>
      </c>
      <c r="F74" s="197">
        <v>7</v>
      </c>
      <c r="G74" s="200" t="s">
        <v>371</v>
      </c>
      <c r="H74" s="144" t="s">
        <v>333</v>
      </c>
      <c r="I74" s="147"/>
      <c r="K74" s="45">
        <v>70</v>
      </c>
      <c r="L74" s="204">
        <v>3</v>
      </c>
      <c r="M74" s="200" t="s">
        <v>321</v>
      </c>
      <c r="N74" s="148" t="s">
        <v>314</v>
      </c>
      <c r="P74" s="45">
        <v>70</v>
      </c>
      <c r="Q74" s="146"/>
      <c r="R74" s="148" t="s">
        <v>375</v>
      </c>
      <c r="T74" s="45">
        <v>70</v>
      </c>
      <c r="U74" s="147">
        <v>6</v>
      </c>
      <c r="W74" s="45">
        <v>70</v>
      </c>
      <c r="X74" s="70"/>
      <c r="Y74" s="145">
        <v>0</v>
      </c>
      <c r="Z74" s="193"/>
      <c r="AA74" s="45">
        <v>70</v>
      </c>
      <c r="AB74" s="188">
        <v>24.666666666666668</v>
      </c>
      <c r="AC74" s="147">
        <v>4</v>
      </c>
      <c r="AD74" s="191">
        <v>3</v>
      </c>
      <c r="AE74" s="191">
        <v>3</v>
      </c>
      <c r="AF74" s="147" t="s">
        <v>379</v>
      </c>
      <c r="AG74" s="45" t="s">
        <v>380</v>
      </c>
      <c r="AI74" s="45">
        <v>70</v>
      </c>
      <c r="AJ74" s="147">
        <v>0</v>
      </c>
      <c r="AK74" s="147" t="s">
        <v>379</v>
      </c>
      <c r="AM74" s="45">
        <v>70</v>
      </c>
      <c r="AN74" s="147">
        <v>0.7</v>
      </c>
      <c r="AO74" s="147" t="s">
        <v>380</v>
      </c>
      <c r="AQ74" s="179"/>
      <c r="AR74" s="180"/>
    </row>
    <row r="75" spans="1:44" ht="11.25" customHeight="1" x14ac:dyDescent="0.2">
      <c r="A75" s="28">
        <v>71</v>
      </c>
      <c r="B75" s="27" t="s">
        <v>13</v>
      </c>
      <c r="C75" s="134">
        <v>4</v>
      </c>
      <c r="D75" s="135">
        <v>0</v>
      </c>
      <c r="E75" s="136" t="s">
        <v>323</v>
      </c>
      <c r="F75" s="195"/>
      <c r="G75" s="198"/>
      <c r="H75" s="134" t="s">
        <v>354</v>
      </c>
      <c r="I75" s="137"/>
      <c r="K75" s="28">
        <v>71</v>
      </c>
      <c r="L75" s="201"/>
      <c r="M75" s="198"/>
      <c r="N75" s="138" t="s">
        <v>331</v>
      </c>
      <c r="P75" s="28">
        <v>71</v>
      </c>
      <c r="Q75" s="136"/>
      <c r="R75" s="138" t="s">
        <v>365</v>
      </c>
      <c r="T75" s="28">
        <v>71</v>
      </c>
      <c r="U75" s="137">
        <v>7</v>
      </c>
      <c r="W75" s="28">
        <v>71</v>
      </c>
      <c r="X75" s="57"/>
      <c r="Y75" s="135">
        <v>60</v>
      </c>
      <c r="Z75" s="193"/>
      <c r="AA75" s="28">
        <v>71</v>
      </c>
      <c r="AB75" s="186">
        <v>13</v>
      </c>
      <c r="AC75" s="137">
        <v>2</v>
      </c>
      <c r="AD75" s="189">
        <v>2.6666666666666665</v>
      </c>
      <c r="AE75" s="189">
        <v>3</v>
      </c>
      <c r="AF75" s="137"/>
      <c r="AG75" s="28"/>
      <c r="AI75" s="28">
        <v>71</v>
      </c>
      <c r="AJ75" s="137">
        <v>0.8</v>
      </c>
      <c r="AK75" s="137" t="s">
        <v>380</v>
      </c>
      <c r="AM75" s="28">
        <v>71</v>
      </c>
      <c r="AN75" s="137">
        <v>0.4</v>
      </c>
      <c r="AO75" s="137" t="s">
        <v>380</v>
      </c>
      <c r="AQ75" s="219"/>
      <c r="AR75" s="219"/>
    </row>
    <row r="76" spans="1:44" ht="11.25" customHeight="1" x14ac:dyDescent="0.2">
      <c r="A76" s="32">
        <v>72</v>
      </c>
      <c r="B76" s="33" t="s">
        <v>16</v>
      </c>
      <c r="C76" s="139"/>
      <c r="D76" s="140">
        <v>0</v>
      </c>
      <c r="E76" s="141">
        <v>0</v>
      </c>
      <c r="F76" s="32"/>
      <c r="G76" s="32"/>
      <c r="H76" s="139" t="s">
        <v>345</v>
      </c>
      <c r="I76" s="142"/>
      <c r="K76" s="32">
        <v>72</v>
      </c>
      <c r="L76" s="32"/>
      <c r="M76" s="32"/>
      <c r="N76" s="143" t="s">
        <v>356</v>
      </c>
      <c r="P76" s="32">
        <v>72</v>
      </c>
      <c r="Q76" s="141"/>
      <c r="R76" s="143"/>
      <c r="T76" s="32">
        <v>72</v>
      </c>
      <c r="U76" s="142">
        <v>6</v>
      </c>
      <c r="W76" s="32">
        <v>72</v>
      </c>
      <c r="X76" s="62"/>
      <c r="Y76" s="140">
        <v>60</v>
      </c>
      <c r="Z76" s="193"/>
      <c r="AA76" s="32">
        <v>72</v>
      </c>
      <c r="AB76" s="187">
        <v>20</v>
      </c>
      <c r="AC76" s="142">
        <v>3</v>
      </c>
      <c r="AD76" s="190">
        <v>2.3333333333333335</v>
      </c>
      <c r="AE76" s="190">
        <v>2</v>
      </c>
      <c r="AF76" s="142"/>
      <c r="AG76" s="32"/>
      <c r="AI76" s="32">
        <v>72</v>
      </c>
      <c r="AJ76" s="142">
        <v>0</v>
      </c>
      <c r="AK76" s="142" t="s">
        <v>379</v>
      </c>
      <c r="AM76" s="32">
        <v>72</v>
      </c>
      <c r="AN76" s="142">
        <v>0.8</v>
      </c>
      <c r="AO76" s="142" t="s">
        <v>380</v>
      </c>
      <c r="AQ76" s="219"/>
      <c r="AR76" s="219"/>
    </row>
    <row r="77" spans="1:44" ht="11.25" customHeight="1" x14ac:dyDescent="0.2">
      <c r="A77" s="32">
        <v>73</v>
      </c>
      <c r="B77" s="31" t="s">
        <v>19</v>
      </c>
      <c r="C77" s="139"/>
      <c r="D77" s="140">
        <v>0</v>
      </c>
      <c r="E77" s="141" t="s">
        <v>326</v>
      </c>
      <c r="F77" s="32"/>
      <c r="G77" s="32"/>
      <c r="H77" s="139" t="s">
        <v>345</v>
      </c>
      <c r="I77" s="142" t="s">
        <v>380</v>
      </c>
      <c r="K77" s="32">
        <v>73</v>
      </c>
      <c r="L77" s="32"/>
      <c r="M77" s="32"/>
      <c r="N77" s="143" t="s">
        <v>334</v>
      </c>
      <c r="P77" s="32">
        <v>73</v>
      </c>
      <c r="Q77" s="141"/>
      <c r="R77" s="143"/>
      <c r="T77" s="32">
        <v>73</v>
      </c>
      <c r="U77" s="142"/>
      <c r="W77" s="32">
        <v>73</v>
      </c>
      <c r="X77" s="62"/>
      <c r="Y77" s="140">
        <v>20</v>
      </c>
      <c r="Z77" s="193"/>
      <c r="AA77" s="32">
        <v>73</v>
      </c>
      <c r="AB77" s="187">
        <v>17.666666666666668</v>
      </c>
      <c r="AC77" s="142">
        <v>3</v>
      </c>
      <c r="AD77" s="190">
        <v>2.3333333333333335</v>
      </c>
      <c r="AE77" s="190">
        <v>2</v>
      </c>
      <c r="AF77" s="142"/>
      <c r="AG77" s="32"/>
      <c r="AI77" s="32">
        <v>73</v>
      </c>
      <c r="AJ77" s="142">
        <v>0</v>
      </c>
      <c r="AK77" s="142" t="s">
        <v>379</v>
      </c>
      <c r="AM77" s="32">
        <v>73</v>
      </c>
      <c r="AN77" s="142">
        <v>0.9</v>
      </c>
      <c r="AO77" s="142" t="s">
        <v>380</v>
      </c>
      <c r="AQ77" s="219"/>
      <c r="AR77" s="219"/>
    </row>
    <row r="78" spans="1:44" ht="11.25" customHeight="1" x14ac:dyDescent="0.2">
      <c r="A78" s="32">
        <v>74</v>
      </c>
      <c r="B78" s="31" t="s">
        <v>22</v>
      </c>
      <c r="C78" s="139"/>
      <c r="D78" s="64">
        <v>0</v>
      </c>
      <c r="E78" s="141">
        <v>0</v>
      </c>
      <c r="F78" s="32"/>
      <c r="G78" s="32"/>
      <c r="H78" s="139" t="s">
        <v>335</v>
      </c>
      <c r="I78" s="142"/>
      <c r="K78" s="32">
        <v>74</v>
      </c>
      <c r="L78" s="32"/>
      <c r="M78" s="32"/>
      <c r="N78" s="143" t="s">
        <v>367</v>
      </c>
      <c r="P78" s="32">
        <v>74</v>
      </c>
      <c r="Q78" s="141"/>
      <c r="R78" s="143"/>
      <c r="T78" s="32">
        <v>74</v>
      </c>
      <c r="U78" s="142">
        <v>4</v>
      </c>
      <c r="W78" s="32">
        <v>74</v>
      </c>
      <c r="X78" s="62"/>
      <c r="Y78" s="140">
        <v>0</v>
      </c>
      <c r="Z78" s="193"/>
      <c r="AA78" s="32">
        <v>74</v>
      </c>
      <c r="AB78" s="187">
        <v>15</v>
      </c>
      <c r="AC78" s="142">
        <v>3</v>
      </c>
      <c r="AD78" s="190">
        <v>3.6666666666666665</v>
      </c>
      <c r="AE78" s="190">
        <v>4</v>
      </c>
      <c r="AF78" s="142"/>
      <c r="AG78" s="32"/>
      <c r="AI78" s="32">
        <v>74</v>
      </c>
      <c r="AJ78" s="142">
        <v>0</v>
      </c>
      <c r="AK78" s="142" t="s">
        <v>379</v>
      </c>
      <c r="AM78" s="32">
        <v>74</v>
      </c>
      <c r="AN78" s="142">
        <v>0.4</v>
      </c>
      <c r="AO78" s="142" t="s">
        <v>380</v>
      </c>
      <c r="AQ78" s="219"/>
      <c r="AR78" s="219"/>
    </row>
    <row r="79" spans="1:44" ht="11.25" customHeight="1" x14ac:dyDescent="0.2">
      <c r="A79" s="32">
        <v>75</v>
      </c>
      <c r="B79" s="31" t="s">
        <v>202</v>
      </c>
      <c r="C79" s="139"/>
      <c r="D79" s="140">
        <v>0</v>
      </c>
      <c r="E79" s="141" t="s">
        <v>321</v>
      </c>
      <c r="F79" s="32">
        <v>0</v>
      </c>
      <c r="G79" s="32" t="s">
        <v>380</v>
      </c>
      <c r="H79" s="139" t="s">
        <v>343</v>
      </c>
      <c r="I79" s="142"/>
      <c r="K79" s="32">
        <v>75</v>
      </c>
      <c r="L79" s="32" t="s">
        <v>468</v>
      </c>
      <c r="M79" s="32" t="s">
        <v>473</v>
      </c>
      <c r="N79" s="143" t="s">
        <v>336</v>
      </c>
      <c r="P79" s="32">
        <v>75</v>
      </c>
      <c r="Q79" s="141"/>
      <c r="R79" s="143"/>
      <c r="T79" s="32">
        <v>75</v>
      </c>
      <c r="U79" s="142">
        <v>5</v>
      </c>
      <c r="W79" s="32">
        <v>75</v>
      </c>
      <c r="X79" s="62"/>
      <c r="Y79" s="140">
        <v>0</v>
      </c>
      <c r="Z79" s="193"/>
      <c r="AA79" s="32">
        <v>75</v>
      </c>
      <c r="AB79" s="187">
        <v>22</v>
      </c>
      <c r="AC79" s="142">
        <v>3</v>
      </c>
      <c r="AD79" s="190">
        <v>2.6666666666666665</v>
      </c>
      <c r="AE79" s="190">
        <v>3</v>
      </c>
      <c r="AF79" s="142" t="s">
        <v>469</v>
      </c>
      <c r="AG79" s="32" t="s">
        <v>379</v>
      </c>
      <c r="AI79" s="32">
        <v>75</v>
      </c>
      <c r="AJ79" s="142">
        <v>0</v>
      </c>
      <c r="AK79" s="142" t="s">
        <v>379</v>
      </c>
      <c r="AM79" s="32">
        <v>75</v>
      </c>
      <c r="AN79" s="142">
        <v>0.1</v>
      </c>
      <c r="AO79" s="142" t="s">
        <v>380</v>
      </c>
      <c r="AQ79" s="179"/>
      <c r="AR79" s="180"/>
    </row>
    <row r="80" spans="1:44" ht="11.25" customHeight="1" x14ac:dyDescent="0.2">
      <c r="A80" s="32">
        <v>76</v>
      </c>
      <c r="B80" s="31" t="s">
        <v>205</v>
      </c>
      <c r="C80" s="139" t="s">
        <v>196</v>
      </c>
      <c r="D80" s="140">
        <v>0</v>
      </c>
      <c r="E80" s="141" t="s">
        <v>321</v>
      </c>
      <c r="F80" s="196">
        <v>7</v>
      </c>
      <c r="G80" s="199">
        <v>0</v>
      </c>
      <c r="H80" s="139" t="s">
        <v>351</v>
      </c>
      <c r="I80" s="142" t="s">
        <v>380</v>
      </c>
      <c r="K80" s="32">
        <v>76</v>
      </c>
      <c r="L80" s="202">
        <v>3</v>
      </c>
      <c r="M80" s="32" t="s">
        <v>313</v>
      </c>
      <c r="N80" s="143" t="s">
        <v>336</v>
      </c>
      <c r="P80" s="32">
        <v>76</v>
      </c>
      <c r="Q80" s="141"/>
      <c r="R80" s="143" t="s">
        <v>328</v>
      </c>
      <c r="T80" s="32">
        <v>76</v>
      </c>
      <c r="U80" s="142">
        <v>4</v>
      </c>
      <c r="W80" s="32">
        <v>76</v>
      </c>
      <c r="X80" s="62"/>
      <c r="Y80" s="140">
        <v>0</v>
      </c>
      <c r="Z80" s="193"/>
      <c r="AA80" s="32">
        <v>76</v>
      </c>
      <c r="AB80" s="187">
        <v>24.333333333333332</v>
      </c>
      <c r="AC80" s="142">
        <v>4</v>
      </c>
      <c r="AD80" s="190">
        <v>2</v>
      </c>
      <c r="AE80" s="190">
        <v>1</v>
      </c>
      <c r="AF80" s="142" t="s">
        <v>469</v>
      </c>
      <c r="AG80" s="32" t="s">
        <v>379</v>
      </c>
      <c r="AI80" s="32">
        <v>76</v>
      </c>
      <c r="AJ80" s="142">
        <v>0</v>
      </c>
      <c r="AK80" s="142" t="s">
        <v>379</v>
      </c>
      <c r="AM80" s="32">
        <v>76</v>
      </c>
      <c r="AN80" s="142">
        <v>0.8</v>
      </c>
      <c r="AO80" s="142" t="s">
        <v>380</v>
      </c>
      <c r="AQ80" s="179"/>
      <c r="AR80" s="180"/>
    </row>
    <row r="81" spans="1:44" ht="11.25" customHeight="1" x14ac:dyDescent="0.2">
      <c r="A81" s="32">
        <v>77</v>
      </c>
      <c r="B81" s="31" t="s">
        <v>208</v>
      </c>
      <c r="C81" s="139"/>
      <c r="D81" s="140">
        <v>0</v>
      </c>
      <c r="E81" s="141" t="s">
        <v>323</v>
      </c>
      <c r="F81" s="196">
        <v>7</v>
      </c>
      <c r="G81" s="199">
        <v>0</v>
      </c>
      <c r="H81" s="139" t="s">
        <v>333</v>
      </c>
      <c r="I81" s="142"/>
      <c r="K81" s="32">
        <v>77</v>
      </c>
      <c r="L81" s="203" t="s">
        <v>484</v>
      </c>
      <c r="M81" s="199" t="s">
        <v>322</v>
      </c>
      <c r="N81" s="143" t="s">
        <v>368</v>
      </c>
      <c r="P81" s="32">
        <v>77</v>
      </c>
      <c r="Q81" s="141"/>
      <c r="R81" s="143"/>
      <c r="T81" s="32">
        <v>77</v>
      </c>
      <c r="U81" s="142"/>
      <c r="W81" s="32">
        <v>77</v>
      </c>
      <c r="X81" s="62"/>
      <c r="Y81" s="140">
        <v>0</v>
      </c>
      <c r="Z81" s="193"/>
      <c r="AA81" s="32">
        <v>77</v>
      </c>
      <c r="AB81" s="187">
        <v>8.6666666666666661</v>
      </c>
      <c r="AC81" s="142">
        <v>1</v>
      </c>
      <c r="AD81" s="190">
        <v>3</v>
      </c>
      <c r="AE81" s="190">
        <v>3</v>
      </c>
      <c r="AF81" s="142" t="s">
        <v>379</v>
      </c>
      <c r="AG81" s="32" t="s">
        <v>469</v>
      </c>
      <c r="AI81" s="32">
        <v>77</v>
      </c>
      <c r="AJ81" s="142">
        <v>0</v>
      </c>
      <c r="AK81" s="142" t="s">
        <v>379</v>
      </c>
      <c r="AM81" s="32">
        <v>77</v>
      </c>
      <c r="AN81" s="142">
        <v>1.1000000000000001</v>
      </c>
      <c r="AO81" s="142" t="s">
        <v>380</v>
      </c>
      <c r="AQ81" s="179"/>
      <c r="AR81" s="181"/>
    </row>
    <row r="82" spans="1:44" ht="11.25" customHeight="1" x14ac:dyDescent="0.2">
      <c r="A82" s="32">
        <v>78</v>
      </c>
      <c r="B82" s="41" t="s">
        <v>209</v>
      </c>
      <c r="C82" s="139"/>
      <c r="D82" s="140">
        <v>0</v>
      </c>
      <c r="E82" s="141" t="s">
        <v>313</v>
      </c>
      <c r="F82" s="196">
        <v>7</v>
      </c>
      <c r="G82" s="32" t="s">
        <v>380</v>
      </c>
      <c r="H82" s="139" t="s">
        <v>338</v>
      </c>
      <c r="I82" s="142"/>
      <c r="K82" s="32">
        <v>78</v>
      </c>
      <c r="L82" s="202">
        <v>0</v>
      </c>
      <c r="M82" s="32" t="s">
        <v>346</v>
      </c>
      <c r="N82" s="143" t="s">
        <v>364</v>
      </c>
      <c r="P82" s="32">
        <v>78</v>
      </c>
      <c r="Q82" s="141"/>
      <c r="R82" s="143"/>
      <c r="T82" s="32">
        <v>78</v>
      </c>
      <c r="U82" s="142"/>
      <c r="W82" s="32">
        <v>78</v>
      </c>
      <c r="X82" s="62"/>
      <c r="Y82" s="140">
        <v>0</v>
      </c>
      <c r="Z82" s="193"/>
      <c r="AA82" s="32">
        <v>78</v>
      </c>
      <c r="AB82" s="187">
        <v>15.333333333333334</v>
      </c>
      <c r="AC82" s="142">
        <v>3</v>
      </c>
      <c r="AD82" s="190">
        <v>2</v>
      </c>
      <c r="AE82" s="190">
        <v>1</v>
      </c>
      <c r="AF82" s="142" t="s">
        <v>379</v>
      </c>
      <c r="AG82" s="32" t="s">
        <v>379</v>
      </c>
      <c r="AI82" s="32">
        <v>78</v>
      </c>
      <c r="AJ82" s="142">
        <v>0</v>
      </c>
      <c r="AK82" s="142" t="s">
        <v>379</v>
      </c>
      <c r="AM82" s="32">
        <v>78</v>
      </c>
      <c r="AN82" s="142">
        <v>1.1000000000000001</v>
      </c>
      <c r="AO82" s="142" t="s">
        <v>380</v>
      </c>
      <c r="AQ82" s="179"/>
      <c r="AR82" s="181"/>
    </row>
    <row r="83" spans="1:44" ht="11.25" customHeight="1" x14ac:dyDescent="0.2">
      <c r="A83" s="32">
        <v>79</v>
      </c>
      <c r="B83" s="43" t="s">
        <v>211</v>
      </c>
      <c r="C83" s="139"/>
      <c r="D83" s="140">
        <v>0</v>
      </c>
      <c r="E83" s="141">
        <v>0</v>
      </c>
      <c r="F83" s="196">
        <v>7</v>
      </c>
      <c r="G83" s="32">
        <v>0</v>
      </c>
      <c r="H83" s="139" t="s">
        <v>344</v>
      </c>
      <c r="I83" s="142"/>
      <c r="K83" s="32">
        <v>79</v>
      </c>
      <c r="L83" s="203" t="s">
        <v>476</v>
      </c>
      <c r="M83" s="32" t="s">
        <v>473</v>
      </c>
      <c r="N83" s="143" t="s">
        <v>345</v>
      </c>
      <c r="P83" s="32">
        <v>79</v>
      </c>
      <c r="Q83" s="141"/>
      <c r="R83" s="143"/>
      <c r="T83" s="32">
        <v>79</v>
      </c>
      <c r="U83" s="142"/>
      <c r="W83" s="32">
        <v>79</v>
      </c>
      <c r="X83" s="62"/>
      <c r="Y83" s="140">
        <v>20</v>
      </c>
      <c r="Z83" s="193"/>
      <c r="AA83" s="32">
        <v>79</v>
      </c>
      <c r="AB83" s="187">
        <v>18</v>
      </c>
      <c r="AC83" s="142">
        <v>3</v>
      </c>
      <c r="AD83" s="190">
        <v>2</v>
      </c>
      <c r="AE83" s="190">
        <v>1</v>
      </c>
      <c r="AF83" s="142" t="s">
        <v>470</v>
      </c>
      <c r="AG83" s="32" t="s">
        <v>470</v>
      </c>
      <c r="AI83" s="32">
        <v>79</v>
      </c>
      <c r="AJ83" s="142">
        <v>0</v>
      </c>
      <c r="AK83" s="142" t="s">
        <v>379</v>
      </c>
      <c r="AM83" s="32">
        <v>79</v>
      </c>
      <c r="AN83" s="142">
        <v>0.8</v>
      </c>
      <c r="AO83" s="142" t="s">
        <v>380</v>
      </c>
      <c r="AQ83" s="179"/>
      <c r="AR83" s="181"/>
    </row>
    <row r="84" spans="1:44" ht="11.25" customHeight="1" x14ac:dyDescent="0.2">
      <c r="A84" s="45">
        <v>80</v>
      </c>
      <c r="B84" s="44" t="s">
        <v>212</v>
      </c>
      <c r="C84" s="144">
        <v>3</v>
      </c>
      <c r="D84" s="145">
        <v>0</v>
      </c>
      <c r="E84" s="146" t="s">
        <v>322</v>
      </c>
      <c r="F84" s="197">
        <v>7</v>
      </c>
      <c r="G84" s="200" t="s">
        <v>380</v>
      </c>
      <c r="H84" s="144" t="s">
        <v>336</v>
      </c>
      <c r="I84" s="147"/>
      <c r="K84" s="45">
        <v>80</v>
      </c>
      <c r="L84" s="204">
        <v>3</v>
      </c>
      <c r="M84" s="200" t="s">
        <v>376</v>
      </c>
      <c r="N84" s="148" t="s">
        <v>345</v>
      </c>
      <c r="P84" s="45">
        <v>80</v>
      </c>
      <c r="Q84" s="146"/>
      <c r="R84" s="148"/>
      <c r="T84" s="45">
        <v>80</v>
      </c>
      <c r="U84" s="147">
        <v>3</v>
      </c>
      <c r="W84" s="45">
        <v>80</v>
      </c>
      <c r="X84" s="70"/>
      <c r="Y84" s="145">
        <v>0</v>
      </c>
      <c r="Z84" s="193"/>
      <c r="AA84" s="45">
        <v>80</v>
      </c>
      <c r="AB84" s="188">
        <v>23</v>
      </c>
      <c r="AC84" s="147">
        <v>3</v>
      </c>
      <c r="AD84" s="191">
        <v>2</v>
      </c>
      <c r="AE84" s="191">
        <v>1</v>
      </c>
      <c r="AF84" s="147" t="s">
        <v>380</v>
      </c>
      <c r="AG84" s="45" t="s">
        <v>470</v>
      </c>
      <c r="AI84" s="45">
        <v>80</v>
      </c>
      <c r="AJ84" s="147">
        <v>0</v>
      </c>
      <c r="AK84" s="147" t="s">
        <v>379</v>
      </c>
      <c r="AM84" s="45">
        <v>80</v>
      </c>
      <c r="AN84" s="147">
        <v>1.4</v>
      </c>
      <c r="AO84" s="147" t="s">
        <v>380</v>
      </c>
      <c r="AQ84" s="179"/>
      <c r="AR84" s="180"/>
    </row>
    <row r="85" spans="1:44" ht="11.25" customHeight="1" x14ac:dyDescent="0.2">
      <c r="A85" s="28">
        <v>81</v>
      </c>
      <c r="B85" s="27" t="s">
        <v>213</v>
      </c>
      <c r="C85" s="134"/>
      <c r="D85" s="135">
        <v>0</v>
      </c>
      <c r="E85" s="136" t="s">
        <v>318</v>
      </c>
      <c r="F85" s="195" t="s">
        <v>477</v>
      </c>
      <c r="G85" s="198" t="s">
        <v>380</v>
      </c>
      <c r="H85" s="134" t="s">
        <v>336</v>
      </c>
      <c r="I85" s="137"/>
      <c r="K85" s="28">
        <v>81</v>
      </c>
      <c r="L85" s="201" t="s">
        <v>481</v>
      </c>
      <c r="M85" s="198" t="s">
        <v>473</v>
      </c>
      <c r="N85" s="138" t="s">
        <v>336</v>
      </c>
      <c r="P85" s="28">
        <v>81</v>
      </c>
      <c r="Q85" s="136"/>
      <c r="R85" s="138"/>
      <c r="T85" s="28">
        <v>81</v>
      </c>
      <c r="U85" s="137"/>
      <c r="W85" s="28">
        <v>81</v>
      </c>
      <c r="X85" s="57"/>
      <c r="Y85" s="135">
        <v>20</v>
      </c>
      <c r="Z85" s="193"/>
      <c r="AA85" s="28">
        <v>81</v>
      </c>
      <c r="AB85" s="186">
        <v>23</v>
      </c>
      <c r="AC85" s="137">
        <v>3</v>
      </c>
      <c r="AD85" s="189">
        <v>2.6666666666666665</v>
      </c>
      <c r="AE85" s="189">
        <v>3</v>
      </c>
      <c r="AF85" s="137" t="s">
        <v>379</v>
      </c>
      <c r="AG85" s="28" t="s">
        <v>470</v>
      </c>
      <c r="AI85" s="28">
        <v>81</v>
      </c>
      <c r="AJ85" s="137">
        <v>0</v>
      </c>
      <c r="AK85" s="137" t="s">
        <v>379</v>
      </c>
      <c r="AM85" s="28">
        <v>81</v>
      </c>
      <c r="AN85" s="137">
        <v>1.1000000000000001</v>
      </c>
      <c r="AO85" s="137" t="s">
        <v>380</v>
      </c>
      <c r="AQ85" s="183"/>
      <c r="AR85" s="180"/>
    </row>
    <row r="86" spans="1:44" ht="11.25" customHeight="1" x14ac:dyDescent="0.2">
      <c r="A86" s="32">
        <v>82</v>
      </c>
      <c r="B86" s="33" t="s">
        <v>214</v>
      </c>
      <c r="C86" s="139"/>
      <c r="D86" s="140">
        <v>0</v>
      </c>
      <c r="E86" s="141" t="s">
        <v>313</v>
      </c>
      <c r="F86" s="32">
        <v>7</v>
      </c>
      <c r="G86" s="32" t="s">
        <v>380</v>
      </c>
      <c r="H86" s="139" t="s">
        <v>355</v>
      </c>
      <c r="I86" s="142"/>
      <c r="K86" s="32">
        <v>82</v>
      </c>
      <c r="L86" s="32">
        <v>3</v>
      </c>
      <c r="M86" s="32" t="s">
        <v>473</v>
      </c>
      <c r="N86" s="143" t="s">
        <v>358</v>
      </c>
      <c r="P86" s="32">
        <v>82</v>
      </c>
      <c r="Q86" s="141"/>
      <c r="R86" s="143"/>
      <c r="T86" s="32">
        <v>82</v>
      </c>
      <c r="U86" s="142"/>
      <c r="W86" s="32">
        <v>82</v>
      </c>
      <c r="X86" s="62"/>
      <c r="Y86" s="140">
        <v>20</v>
      </c>
      <c r="Z86" s="193"/>
      <c r="AA86" s="32">
        <v>82</v>
      </c>
      <c r="AB86" s="187">
        <v>17.666666666666668</v>
      </c>
      <c r="AC86" s="142">
        <v>3</v>
      </c>
      <c r="AD86" s="190">
        <v>2.3333333333333335</v>
      </c>
      <c r="AE86" s="190">
        <v>2</v>
      </c>
      <c r="AF86" s="142" t="s">
        <v>379</v>
      </c>
      <c r="AG86" s="32" t="s">
        <v>470</v>
      </c>
      <c r="AI86" s="32">
        <v>82</v>
      </c>
      <c r="AJ86" s="142">
        <v>0</v>
      </c>
      <c r="AK86" s="142" t="s">
        <v>379</v>
      </c>
      <c r="AM86" s="32">
        <v>82</v>
      </c>
      <c r="AN86" s="142">
        <v>0</v>
      </c>
      <c r="AO86" s="142" t="s">
        <v>379</v>
      </c>
      <c r="AQ86" s="179"/>
      <c r="AR86" s="181"/>
    </row>
    <row r="87" spans="1:44" ht="11.25" customHeight="1" x14ac:dyDescent="0.2">
      <c r="A87" s="32">
        <v>83</v>
      </c>
      <c r="B87" s="31" t="s">
        <v>215</v>
      </c>
      <c r="C87" s="139">
        <v>3</v>
      </c>
      <c r="D87" s="140">
        <v>0</v>
      </c>
      <c r="E87" s="141" t="s">
        <v>318</v>
      </c>
      <c r="F87" s="32">
        <v>7</v>
      </c>
      <c r="G87" s="32" t="s">
        <v>380</v>
      </c>
      <c r="H87" s="139" t="s">
        <v>333</v>
      </c>
      <c r="I87" s="142"/>
      <c r="K87" s="32">
        <v>83</v>
      </c>
      <c r="L87" s="32" t="s">
        <v>481</v>
      </c>
      <c r="M87" s="32" t="s">
        <v>321</v>
      </c>
      <c r="N87" s="143" t="s">
        <v>345</v>
      </c>
      <c r="P87" s="32">
        <v>83</v>
      </c>
      <c r="Q87" s="141"/>
      <c r="R87" s="143"/>
      <c r="T87" s="32">
        <v>83</v>
      </c>
      <c r="U87" s="142"/>
      <c r="W87" s="32">
        <v>83</v>
      </c>
      <c r="X87" s="62"/>
      <c r="Y87" s="140">
        <v>0</v>
      </c>
      <c r="Z87" s="193"/>
      <c r="AA87" s="32">
        <v>83</v>
      </c>
      <c r="AB87" s="187">
        <v>33</v>
      </c>
      <c r="AC87" s="142">
        <v>5</v>
      </c>
      <c r="AD87" s="190">
        <v>2.3333333333333335</v>
      </c>
      <c r="AE87" s="190">
        <v>2</v>
      </c>
      <c r="AF87" s="142" t="s">
        <v>379</v>
      </c>
      <c r="AG87" s="32" t="s">
        <v>470</v>
      </c>
      <c r="AI87" s="32">
        <v>83</v>
      </c>
      <c r="AJ87" s="142">
        <v>0</v>
      </c>
      <c r="AK87" s="142" t="s">
        <v>379</v>
      </c>
      <c r="AM87" s="32">
        <v>83</v>
      </c>
      <c r="AN87" s="142">
        <v>0.2</v>
      </c>
      <c r="AO87" s="142" t="s">
        <v>380</v>
      </c>
      <c r="AQ87" s="179"/>
      <c r="AR87" s="181"/>
    </row>
    <row r="88" spans="1:44" ht="11.25" customHeight="1" x14ac:dyDescent="0.2">
      <c r="A88" s="32">
        <v>84</v>
      </c>
      <c r="B88" s="31" t="s">
        <v>217</v>
      </c>
      <c r="C88" s="139"/>
      <c r="D88" s="64">
        <v>0</v>
      </c>
      <c r="E88" s="141">
        <v>0</v>
      </c>
      <c r="F88" s="32">
        <v>7</v>
      </c>
      <c r="G88" s="32" t="s">
        <v>371</v>
      </c>
      <c r="H88" s="139" t="s">
        <v>346</v>
      </c>
      <c r="I88" s="142"/>
      <c r="K88" s="32">
        <v>84</v>
      </c>
      <c r="L88" s="32" t="s">
        <v>476</v>
      </c>
      <c r="M88" s="32" t="s">
        <v>473</v>
      </c>
      <c r="N88" s="143" t="s">
        <v>358</v>
      </c>
      <c r="P88" s="32">
        <v>84</v>
      </c>
      <c r="Q88" s="141"/>
      <c r="R88" s="143"/>
      <c r="T88" s="32">
        <v>84</v>
      </c>
      <c r="U88" s="142">
        <v>4</v>
      </c>
      <c r="W88" s="32">
        <v>84</v>
      </c>
      <c r="X88" s="62"/>
      <c r="Y88" s="140">
        <v>0</v>
      </c>
      <c r="Z88" s="193"/>
      <c r="AA88" s="32">
        <v>84</v>
      </c>
      <c r="AB88" s="187">
        <v>4.333333333333333</v>
      </c>
      <c r="AC88" s="142">
        <v>1</v>
      </c>
      <c r="AD88" s="190">
        <v>2</v>
      </c>
      <c r="AE88" s="190">
        <v>1</v>
      </c>
      <c r="AF88" s="142" t="s">
        <v>379</v>
      </c>
      <c r="AG88" s="32" t="s">
        <v>470</v>
      </c>
      <c r="AI88" s="32">
        <v>84</v>
      </c>
      <c r="AJ88" s="142">
        <v>0</v>
      </c>
      <c r="AK88" s="142" t="s">
        <v>379</v>
      </c>
      <c r="AM88" s="32">
        <v>84</v>
      </c>
      <c r="AN88" s="142">
        <v>1.2</v>
      </c>
      <c r="AO88" s="142" t="s">
        <v>380</v>
      </c>
      <c r="AQ88" s="179"/>
      <c r="AR88" s="181"/>
    </row>
    <row r="89" spans="1:44" ht="11.25" customHeight="1" x14ac:dyDescent="0.2">
      <c r="A89" s="32">
        <v>85</v>
      </c>
      <c r="B89" s="31" t="s">
        <v>219</v>
      </c>
      <c r="C89" s="139"/>
      <c r="D89" s="140">
        <v>0</v>
      </c>
      <c r="E89" s="141" t="s">
        <v>316</v>
      </c>
      <c r="F89" s="32">
        <v>7</v>
      </c>
      <c r="G89" s="32">
        <v>0</v>
      </c>
      <c r="H89" s="139" t="s">
        <v>356</v>
      </c>
      <c r="I89" s="142"/>
      <c r="K89" s="32">
        <v>85</v>
      </c>
      <c r="L89" s="32" t="s">
        <v>476</v>
      </c>
      <c r="M89" s="32">
        <v>0</v>
      </c>
      <c r="N89" s="143" t="s">
        <v>345</v>
      </c>
      <c r="P89" s="32">
        <v>85</v>
      </c>
      <c r="Q89" s="141" t="s">
        <v>322</v>
      </c>
      <c r="R89" s="143" t="s">
        <v>328</v>
      </c>
      <c r="T89" s="32">
        <v>85</v>
      </c>
      <c r="U89" s="142"/>
      <c r="W89" s="32">
        <v>85</v>
      </c>
      <c r="X89" s="62"/>
      <c r="Y89" s="140">
        <v>0</v>
      </c>
      <c r="Z89" s="193"/>
      <c r="AA89" s="32">
        <v>85</v>
      </c>
      <c r="AB89" s="187">
        <v>22</v>
      </c>
      <c r="AC89" s="142">
        <v>3</v>
      </c>
      <c r="AD89" s="190">
        <v>2.3333333333333335</v>
      </c>
      <c r="AE89" s="190">
        <v>2</v>
      </c>
      <c r="AF89" s="142" t="s">
        <v>469</v>
      </c>
      <c r="AG89" s="32" t="s">
        <v>379</v>
      </c>
      <c r="AI89" s="32">
        <v>85</v>
      </c>
      <c r="AJ89" s="142">
        <v>0</v>
      </c>
      <c r="AK89" s="142" t="s">
        <v>379</v>
      </c>
      <c r="AM89" s="32">
        <v>85</v>
      </c>
      <c r="AN89" s="142">
        <v>0.9</v>
      </c>
      <c r="AO89" s="142" t="s">
        <v>380</v>
      </c>
      <c r="AQ89" s="179"/>
      <c r="AR89" s="181"/>
    </row>
    <row r="90" spans="1:44" ht="11.25" customHeight="1" x14ac:dyDescent="0.2">
      <c r="A90" s="32">
        <v>86</v>
      </c>
      <c r="B90" s="31" t="s">
        <v>220</v>
      </c>
      <c r="C90" s="139"/>
      <c r="D90" s="140">
        <v>0</v>
      </c>
      <c r="E90" s="141">
        <v>0</v>
      </c>
      <c r="F90" s="196">
        <v>0</v>
      </c>
      <c r="G90" s="199" t="s">
        <v>371</v>
      </c>
      <c r="H90" s="139" t="s">
        <v>336</v>
      </c>
      <c r="I90" s="142"/>
      <c r="K90" s="32">
        <v>86</v>
      </c>
      <c r="L90" s="202" t="s">
        <v>476</v>
      </c>
      <c r="M90" s="32" t="s">
        <v>317</v>
      </c>
      <c r="N90" s="143" t="s">
        <v>347</v>
      </c>
      <c r="P90" s="32">
        <v>86</v>
      </c>
      <c r="Q90" s="141"/>
      <c r="R90" s="143"/>
      <c r="T90" s="32">
        <v>86</v>
      </c>
      <c r="U90" s="142">
        <v>3</v>
      </c>
      <c r="W90" s="32">
        <v>86</v>
      </c>
      <c r="X90" s="62"/>
      <c r="Y90" s="140">
        <v>0</v>
      </c>
      <c r="Z90" s="193"/>
      <c r="AA90" s="32">
        <v>86</v>
      </c>
      <c r="AB90" s="187">
        <v>16.666666666666668</v>
      </c>
      <c r="AC90" s="142">
        <v>3</v>
      </c>
      <c r="AD90" s="190">
        <v>2.3333333333333335</v>
      </c>
      <c r="AE90" s="190">
        <v>2</v>
      </c>
      <c r="AF90" s="142" t="s">
        <v>469</v>
      </c>
      <c r="AG90" s="32" t="s">
        <v>470</v>
      </c>
      <c r="AI90" s="32">
        <v>86</v>
      </c>
      <c r="AJ90" s="142">
        <v>0</v>
      </c>
      <c r="AK90" s="142" t="s">
        <v>379</v>
      </c>
      <c r="AM90" s="32">
        <v>86</v>
      </c>
      <c r="AN90" s="142">
        <v>0.5</v>
      </c>
      <c r="AO90" s="142" t="s">
        <v>380</v>
      </c>
      <c r="AQ90" s="179"/>
      <c r="AR90" s="181"/>
    </row>
    <row r="91" spans="1:44" ht="11.25" customHeight="1" x14ac:dyDescent="0.2">
      <c r="A91" s="32">
        <v>87</v>
      </c>
      <c r="B91" s="31" t="s">
        <v>221</v>
      </c>
      <c r="C91" s="139"/>
      <c r="D91" s="140">
        <v>0</v>
      </c>
      <c r="E91" s="141" t="s">
        <v>319</v>
      </c>
      <c r="F91" s="196">
        <v>7</v>
      </c>
      <c r="G91" s="199" t="s">
        <v>380</v>
      </c>
      <c r="H91" s="139" t="s">
        <v>357</v>
      </c>
      <c r="I91" s="142" t="s">
        <v>380</v>
      </c>
      <c r="K91" s="32">
        <v>87</v>
      </c>
      <c r="L91" s="203" t="s">
        <v>475</v>
      </c>
      <c r="M91" s="199" t="s">
        <v>473</v>
      </c>
      <c r="N91" s="143" t="s">
        <v>358</v>
      </c>
      <c r="P91" s="32">
        <v>87</v>
      </c>
      <c r="Q91" s="141"/>
      <c r="R91" s="143" t="s">
        <v>378</v>
      </c>
      <c r="T91" s="32">
        <v>87</v>
      </c>
      <c r="U91" s="142">
        <v>4</v>
      </c>
      <c r="W91" s="32">
        <v>87</v>
      </c>
      <c r="X91" s="62"/>
      <c r="Y91" s="140">
        <v>0</v>
      </c>
      <c r="Z91" s="193"/>
      <c r="AA91" s="32">
        <v>87</v>
      </c>
      <c r="AB91" s="187">
        <v>8</v>
      </c>
      <c r="AC91" s="142">
        <v>1</v>
      </c>
      <c r="AD91" s="190">
        <v>3.6666666666666665</v>
      </c>
      <c r="AE91" s="190">
        <v>4</v>
      </c>
      <c r="AF91" s="142" t="s">
        <v>379</v>
      </c>
      <c r="AG91" s="32" t="s">
        <v>380</v>
      </c>
      <c r="AI91" s="32">
        <v>87</v>
      </c>
      <c r="AJ91" s="142">
        <v>0</v>
      </c>
      <c r="AK91" s="142" t="s">
        <v>379</v>
      </c>
      <c r="AM91" s="32">
        <v>87</v>
      </c>
      <c r="AN91" s="142">
        <v>0.6</v>
      </c>
      <c r="AO91" s="142" t="s">
        <v>380</v>
      </c>
      <c r="AQ91" s="179"/>
      <c r="AR91" s="181"/>
    </row>
    <row r="92" spans="1:44" ht="11.25" customHeight="1" x14ac:dyDescent="0.2">
      <c r="A92" s="32">
        <v>88</v>
      </c>
      <c r="B92" s="41" t="s">
        <v>222</v>
      </c>
      <c r="C92" s="139"/>
      <c r="D92" s="140">
        <v>0</v>
      </c>
      <c r="E92" s="141" t="s">
        <v>322</v>
      </c>
      <c r="F92" s="196">
        <v>7</v>
      </c>
      <c r="G92" s="32" t="s">
        <v>380</v>
      </c>
      <c r="H92" s="139" t="s">
        <v>345</v>
      </c>
      <c r="I92" s="142"/>
      <c r="K92" s="32">
        <v>88</v>
      </c>
      <c r="L92" s="202" t="s">
        <v>468</v>
      </c>
      <c r="M92" s="32" t="s">
        <v>322</v>
      </c>
      <c r="N92" s="143" t="s">
        <v>358</v>
      </c>
      <c r="P92" s="32">
        <v>88</v>
      </c>
      <c r="Q92" s="141"/>
      <c r="R92" s="143"/>
      <c r="T92" s="32">
        <v>88</v>
      </c>
      <c r="U92" s="142">
        <v>5</v>
      </c>
      <c r="W92" s="32">
        <v>88</v>
      </c>
      <c r="X92" s="62"/>
      <c r="Y92" s="140">
        <v>0</v>
      </c>
      <c r="Z92" s="193"/>
      <c r="AA92" s="32">
        <v>88</v>
      </c>
      <c r="AB92" s="187">
        <v>19.666666666666668</v>
      </c>
      <c r="AC92" s="142">
        <v>3</v>
      </c>
      <c r="AD92" s="190">
        <v>3</v>
      </c>
      <c r="AE92" s="190">
        <v>3</v>
      </c>
      <c r="AF92" s="142" t="s">
        <v>470</v>
      </c>
      <c r="AG92" s="32" t="s">
        <v>470</v>
      </c>
      <c r="AI92" s="32">
        <v>88</v>
      </c>
      <c r="AJ92" s="142">
        <v>0</v>
      </c>
      <c r="AK92" s="142" t="s">
        <v>379</v>
      </c>
      <c r="AM92" s="32">
        <v>88</v>
      </c>
      <c r="AN92" s="142">
        <v>1.2</v>
      </c>
      <c r="AO92" s="142" t="s">
        <v>380</v>
      </c>
      <c r="AQ92" s="179"/>
      <c r="AR92" s="181"/>
    </row>
    <row r="93" spans="1:44" ht="11.25" customHeight="1" x14ac:dyDescent="0.2">
      <c r="A93" s="32">
        <v>89</v>
      </c>
      <c r="B93" s="43" t="s">
        <v>223</v>
      </c>
      <c r="C93" s="139"/>
      <c r="D93" s="140">
        <v>0</v>
      </c>
      <c r="E93" s="141" t="s">
        <v>320</v>
      </c>
      <c r="F93" s="196">
        <v>7</v>
      </c>
      <c r="G93" s="32" t="s">
        <v>380</v>
      </c>
      <c r="H93" s="139" t="s">
        <v>339</v>
      </c>
      <c r="I93" s="142"/>
      <c r="K93" s="32">
        <v>89</v>
      </c>
      <c r="L93" s="203">
        <v>3</v>
      </c>
      <c r="M93" s="32" t="s">
        <v>324</v>
      </c>
      <c r="N93" s="143" t="s">
        <v>347</v>
      </c>
      <c r="P93" s="32">
        <v>89</v>
      </c>
      <c r="Q93" s="141"/>
      <c r="R93" s="143"/>
      <c r="T93" s="32">
        <v>89</v>
      </c>
      <c r="U93" s="142"/>
      <c r="W93" s="32">
        <v>89</v>
      </c>
      <c r="X93" s="62"/>
      <c r="Y93" s="140">
        <v>0</v>
      </c>
      <c r="Z93" s="193"/>
      <c r="AA93" s="32">
        <v>89</v>
      </c>
      <c r="AB93" s="187">
        <v>25.333333333333332</v>
      </c>
      <c r="AC93" s="142">
        <v>4</v>
      </c>
      <c r="AD93" s="190">
        <v>2.3333333333333335</v>
      </c>
      <c r="AE93" s="190">
        <v>2</v>
      </c>
      <c r="AF93" s="142" t="s">
        <v>469</v>
      </c>
      <c r="AG93" s="32" t="s">
        <v>379</v>
      </c>
      <c r="AI93" s="32">
        <v>89</v>
      </c>
      <c r="AJ93" s="142">
        <v>0</v>
      </c>
      <c r="AK93" s="142" t="s">
        <v>379</v>
      </c>
      <c r="AM93" s="32">
        <v>89</v>
      </c>
      <c r="AN93" s="142">
        <v>0</v>
      </c>
      <c r="AO93" s="142" t="s">
        <v>379</v>
      </c>
      <c r="AQ93" s="179"/>
      <c r="AR93" s="181"/>
    </row>
    <row r="94" spans="1:44" ht="11.25" customHeight="1" x14ac:dyDescent="0.2">
      <c r="A94" s="45">
        <v>90</v>
      </c>
      <c r="B94" s="44" t="s">
        <v>225</v>
      </c>
      <c r="C94" s="144"/>
      <c r="D94" s="145">
        <v>0</v>
      </c>
      <c r="E94" s="146" t="s">
        <v>320</v>
      </c>
      <c r="F94" s="197">
        <v>7</v>
      </c>
      <c r="G94" s="200" t="s">
        <v>380</v>
      </c>
      <c r="H94" s="144" t="s">
        <v>358</v>
      </c>
      <c r="I94" s="147"/>
      <c r="K94" s="45">
        <v>90</v>
      </c>
      <c r="L94" s="204">
        <v>3</v>
      </c>
      <c r="M94" s="200" t="s">
        <v>321</v>
      </c>
      <c r="N94" s="148" t="s">
        <v>347</v>
      </c>
      <c r="P94" s="45">
        <v>90</v>
      </c>
      <c r="Q94" s="146" t="s">
        <v>317</v>
      </c>
      <c r="R94" s="148" t="s">
        <v>374</v>
      </c>
      <c r="T94" s="45">
        <v>90</v>
      </c>
      <c r="U94" s="147"/>
      <c r="W94" s="45">
        <v>90</v>
      </c>
      <c r="X94" s="70"/>
      <c r="Y94" s="145">
        <v>0</v>
      </c>
      <c r="Z94" s="193"/>
      <c r="AA94" s="45">
        <v>90</v>
      </c>
      <c r="AB94" s="188">
        <v>22</v>
      </c>
      <c r="AC94" s="147">
        <v>3</v>
      </c>
      <c r="AD94" s="191">
        <v>3</v>
      </c>
      <c r="AE94" s="191">
        <v>3</v>
      </c>
      <c r="AF94" s="147" t="s">
        <v>379</v>
      </c>
      <c r="AG94" s="45" t="s">
        <v>469</v>
      </c>
      <c r="AI94" s="45">
        <v>90</v>
      </c>
      <c r="AJ94" s="147">
        <v>0.71</v>
      </c>
      <c r="AK94" s="147" t="s">
        <v>380</v>
      </c>
      <c r="AM94" s="45">
        <v>90</v>
      </c>
      <c r="AN94" s="147">
        <v>0.8</v>
      </c>
      <c r="AO94" s="147" t="s">
        <v>380</v>
      </c>
      <c r="AQ94" s="179"/>
      <c r="AR94" s="181"/>
    </row>
    <row r="95" spans="1:44" ht="11.25" customHeight="1" x14ac:dyDescent="0.2">
      <c r="A95" s="28">
        <v>91</v>
      </c>
      <c r="B95" s="27" t="s">
        <v>227</v>
      </c>
      <c r="C95" s="134"/>
      <c r="D95" s="135">
        <v>0</v>
      </c>
      <c r="E95" s="136" t="s">
        <v>318</v>
      </c>
      <c r="F95" s="195">
        <v>7</v>
      </c>
      <c r="G95" s="198">
        <v>0</v>
      </c>
      <c r="H95" s="134" t="s">
        <v>358</v>
      </c>
      <c r="I95" s="137"/>
      <c r="K95" s="28">
        <v>91</v>
      </c>
      <c r="L95" s="201">
        <v>3</v>
      </c>
      <c r="M95" s="198" t="s">
        <v>473</v>
      </c>
      <c r="N95" s="138" t="s">
        <v>358</v>
      </c>
      <c r="P95" s="28">
        <v>91</v>
      </c>
      <c r="Q95" s="136" t="s">
        <v>370</v>
      </c>
      <c r="R95" s="138" t="s">
        <v>371</v>
      </c>
      <c r="T95" s="28">
        <v>91</v>
      </c>
      <c r="U95" s="137">
        <v>3</v>
      </c>
      <c r="W95" s="28">
        <v>91</v>
      </c>
      <c r="X95" s="57"/>
      <c r="Y95" s="135">
        <v>0</v>
      </c>
      <c r="Z95" s="193"/>
      <c r="AA95" s="28">
        <v>91</v>
      </c>
      <c r="AB95" s="186">
        <v>15</v>
      </c>
      <c r="AC95" s="137">
        <v>3</v>
      </c>
      <c r="AD95" s="189">
        <v>3.3333333333333335</v>
      </c>
      <c r="AE95" s="189">
        <v>4</v>
      </c>
      <c r="AF95" s="137" t="s">
        <v>379</v>
      </c>
      <c r="AG95" s="28" t="s">
        <v>469</v>
      </c>
      <c r="AI95" s="28">
        <v>91</v>
      </c>
      <c r="AJ95" s="137">
        <v>0.08</v>
      </c>
      <c r="AK95" s="137" t="s">
        <v>379</v>
      </c>
      <c r="AM95" s="28">
        <v>91</v>
      </c>
      <c r="AN95" s="137">
        <v>0.5</v>
      </c>
      <c r="AO95" s="137" t="s">
        <v>380</v>
      </c>
      <c r="AQ95" s="179"/>
      <c r="AR95" s="181"/>
    </row>
    <row r="96" spans="1:44" ht="11.25" customHeight="1" x14ac:dyDescent="0.2">
      <c r="A96" s="32">
        <v>92</v>
      </c>
      <c r="B96" s="33" t="s">
        <v>228</v>
      </c>
      <c r="C96" s="139"/>
      <c r="D96" s="140">
        <v>0</v>
      </c>
      <c r="E96" s="141" t="s">
        <v>321</v>
      </c>
      <c r="F96" s="32">
        <v>7</v>
      </c>
      <c r="G96" s="32" t="s">
        <v>380</v>
      </c>
      <c r="H96" s="139" t="s">
        <v>359</v>
      </c>
      <c r="I96" s="142"/>
      <c r="K96" s="32">
        <v>92</v>
      </c>
      <c r="L96" s="32">
        <v>1</v>
      </c>
      <c r="M96" s="32" t="s">
        <v>320</v>
      </c>
      <c r="N96" s="143" t="s">
        <v>345</v>
      </c>
      <c r="P96" s="32">
        <v>92</v>
      </c>
      <c r="Q96" s="141"/>
      <c r="R96" s="143"/>
      <c r="T96" s="32">
        <v>92</v>
      </c>
      <c r="U96" s="142"/>
      <c r="W96" s="32">
        <v>92</v>
      </c>
      <c r="X96" s="62">
        <v>5</v>
      </c>
      <c r="Y96" s="140">
        <v>0</v>
      </c>
      <c r="Z96" s="193"/>
      <c r="AA96" s="32">
        <v>92</v>
      </c>
      <c r="AB96" s="187">
        <v>23.333333333333332</v>
      </c>
      <c r="AC96" s="142">
        <v>3</v>
      </c>
      <c r="AD96" s="190">
        <v>2.3333333333333335</v>
      </c>
      <c r="AE96" s="190">
        <v>2</v>
      </c>
      <c r="AF96" s="142" t="s">
        <v>380</v>
      </c>
      <c r="AG96" s="32" t="s">
        <v>470</v>
      </c>
      <c r="AI96" s="32">
        <v>92</v>
      </c>
      <c r="AJ96" s="142">
        <v>0</v>
      </c>
      <c r="AK96" s="142" t="s">
        <v>379</v>
      </c>
      <c r="AM96" s="32">
        <v>92</v>
      </c>
      <c r="AN96" s="142">
        <v>0.9</v>
      </c>
      <c r="AO96" s="142" t="s">
        <v>380</v>
      </c>
      <c r="AQ96" s="179"/>
      <c r="AR96" s="181"/>
    </row>
    <row r="97" spans="1:44" ht="11.25" customHeight="1" x14ac:dyDescent="0.2">
      <c r="A97" s="32">
        <v>93</v>
      </c>
      <c r="B97" s="31" t="s">
        <v>230</v>
      </c>
      <c r="C97" s="139"/>
      <c r="D97" s="140">
        <v>0</v>
      </c>
      <c r="E97" s="141" t="s">
        <v>322</v>
      </c>
      <c r="F97" s="32">
        <v>0</v>
      </c>
      <c r="G97" s="32" t="s">
        <v>380</v>
      </c>
      <c r="H97" s="139" t="s">
        <v>336</v>
      </c>
      <c r="I97" s="142"/>
      <c r="K97" s="32">
        <v>93</v>
      </c>
      <c r="L97" s="32">
        <v>3</v>
      </c>
      <c r="M97" s="32">
        <v>0</v>
      </c>
      <c r="N97" s="143" t="s">
        <v>347</v>
      </c>
      <c r="P97" s="32">
        <v>93</v>
      </c>
      <c r="Q97" s="141"/>
      <c r="R97" s="143"/>
      <c r="T97" s="32">
        <v>93</v>
      </c>
      <c r="U97" s="142"/>
      <c r="W97" s="32">
        <v>93</v>
      </c>
      <c r="X97" s="62"/>
      <c r="Y97" s="140">
        <v>0</v>
      </c>
      <c r="Z97" s="193"/>
      <c r="AA97" s="32">
        <v>93</v>
      </c>
      <c r="AB97" s="187">
        <v>12.666666666666666</v>
      </c>
      <c r="AC97" s="142">
        <v>2</v>
      </c>
      <c r="AD97" s="190">
        <v>3</v>
      </c>
      <c r="AE97" s="190">
        <v>3</v>
      </c>
      <c r="AF97" s="142" t="s">
        <v>379</v>
      </c>
      <c r="AG97" s="32" t="s">
        <v>469</v>
      </c>
      <c r="AI97" s="32">
        <v>93</v>
      </c>
      <c r="AJ97" s="142">
        <v>0</v>
      </c>
      <c r="AK97" s="142" t="s">
        <v>379</v>
      </c>
      <c r="AM97" s="32">
        <v>93</v>
      </c>
      <c r="AN97" s="142">
        <v>1.3</v>
      </c>
      <c r="AO97" s="142" t="s">
        <v>380</v>
      </c>
      <c r="AQ97" s="179"/>
      <c r="AR97" s="180"/>
    </row>
    <row r="98" spans="1:44" ht="11.25" customHeight="1" x14ac:dyDescent="0.2">
      <c r="A98" s="32">
        <v>94</v>
      </c>
      <c r="B98" s="31" t="s">
        <v>232</v>
      </c>
      <c r="C98" s="139"/>
      <c r="D98" s="64">
        <v>0</v>
      </c>
      <c r="E98" s="141" t="s">
        <v>318</v>
      </c>
      <c r="F98" s="32">
        <v>7</v>
      </c>
      <c r="G98" s="32" t="s">
        <v>380</v>
      </c>
      <c r="H98" s="139" t="s">
        <v>347</v>
      </c>
      <c r="I98" s="142"/>
      <c r="K98" s="32">
        <v>94</v>
      </c>
      <c r="L98" s="32">
        <v>3</v>
      </c>
      <c r="M98" s="32">
        <v>0</v>
      </c>
      <c r="N98" s="143" t="s">
        <v>332</v>
      </c>
      <c r="P98" s="32">
        <v>94</v>
      </c>
      <c r="Q98" s="141"/>
      <c r="R98" s="143"/>
      <c r="T98" s="32">
        <v>94</v>
      </c>
      <c r="U98" s="142"/>
      <c r="W98" s="32">
        <v>94</v>
      </c>
      <c r="X98" s="62"/>
      <c r="Y98" s="140">
        <v>0</v>
      </c>
      <c r="Z98" s="193"/>
      <c r="AA98" s="32">
        <v>94</v>
      </c>
      <c r="AB98" s="187">
        <v>7.333333333333333</v>
      </c>
      <c r="AC98" s="142">
        <v>1</v>
      </c>
      <c r="AD98" s="190">
        <v>3</v>
      </c>
      <c r="AE98" s="190">
        <v>3</v>
      </c>
      <c r="AF98" s="142" t="s">
        <v>379</v>
      </c>
      <c r="AG98" s="32" t="s">
        <v>469</v>
      </c>
      <c r="AI98" s="32">
        <v>94</v>
      </c>
      <c r="AJ98" s="142">
        <v>0</v>
      </c>
      <c r="AK98" s="142" t="s">
        <v>379</v>
      </c>
      <c r="AM98" s="32">
        <v>94</v>
      </c>
      <c r="AN98" s="142">
        <v>0.6</v>
      </c>
      <c r="AO98" s="142" t="s">
        <v>380</v>
      </c>
      <c r="AQ98" s="179"/>
      <c r="AR98" s="180"/>
    </row>
    <row r="99" spans="1:44" ht="11.25" customHeight="1" x14ac:dyDescent="0.2">
      <c r="A99" s="32">
        <v>95</v>
      </c>
      <c r="B99" s="31" t="s">
        <v>233</v>
      </c>
      <c r="C99" s="139"/>
      <c r="D99" s="140">
        <v>0</v>
      </c>
      <c r="E99" s="141" t="s">
        <v>317</v>
      </c>
      <c r="F99" s="32">
        <v>0</v>
      </c>
      <c r="G99" s="32" t="s">
        <v>380</v>
      </c>
      <c r="H99" s="139" t="s">
        <v>328</v>
      </c>
      <c r="I99" s="142"/>
      <c r="K99" s="32">
        <v>95</v>
      </c>
      <c r="L99" s="32" t="s">
        <v>468</v>
      </c>
      <c r="M99" s="32" t="s">
        <v>320</v>
      </c>
      <c r="N99" s="143" t="s">
        <v>334</v>
      </c>
      <c r="P99" s="32">
        <v>95</v>
      </c>
      <c r="Q99" s="141"/>
      <c r="R99" s="143"/>
      <c r="T99" s="32">
        <v>95</v>
      </c>
      <c r="U99" s="142">
        <v>3</v>
      </c>
      <c r="W99" s="32">
        <v>95</v>
      </c>
      <c r="X99" s="62">
        <v>6</v>
      </c>
      <c r="Y99" s="140">
        <v>0</v>
      </c>
      <c r="Z99" s="193"/>
      <c r="AA99" s="32">
        <v>95</v>
      </c>
      <c r="AB99" s="187">
        <v>17.666666666666668</v>
      </c>
      <c r="AC99" s="142">
        <v>3</v>
      </c>
      <c r="AD99" s="190">
        <v>2.3333333333333335</v>
      </c>
      <c r="AE99" s="190">
        <v>2</v>
      </c>
      <c r="AF99" s="142" t="s">
        <v>469</v>
      </c>
      <c r="AG99" s="32" t="s">
        <v>470</v>
      </c>
      <c r="AI99" s="32">
        <v>95</v>
      </c>
      <c r="AJ99" s="142">
        <v>0</v>
      </c>
      <c r="AK99" s="142" t="s">
        <v>379</v>
      </c>
      <c r="AM99" s="32">
        <v>95</v>
      </c>
      <c r="AN99" s="142">
        <v>1.1000000000000001</v>
      </c>
      <c r="AO99" s="142" t="s">
        <v>380</v>
      </c>
      <c r="AQ99" s="179"/>
      <c r="AR99" s="180"/>
    </row>
    <row r="100" spans="1:44" ht="11.25" customHeight="1" x14ac:dyDescent="0.2">
      <c r="A100" s="32">
        <v>96</v>
      </c>
      <c r="B100" s="31" t="s">
        <v>235</v>
      </c>
      <c r="C100" s="139"/>
      <c r="D100" s="140">
        <v>0</v>
      </c>
      <c r="E100" s="141" t="s">
        <v>322</v>
      </c>
      <c r="F100" s="196">
        <v>7</v>
      </c>
      <c r="G100" s="199">
        <v>0</v>
      </c>
      <c r="H100" s="139" t="s">
        <v>343</v>
      </c>
      <c r="I100" s="142"/>
      <c r="K100" s="32">
        <v>96</v>
      </c>
      <c r="L100" s="202">
        <v>0</v>
      </c>
      <c r="M100" s="32" t="s">
        <v>473</v>
      </c>
      <c r="N100" s="143" t="s">
        <v>345</v>
      </c>
      <c r="P100" s="32">
        <v>96</v>
      </c>
      <c r="Q100" s="141"/>
      <c r="R100" s="143"/>
      <c r="T100" s="32">
        <v>96</v>
      </c>
      <c r="U100" s="142">
        <v>7</v>
      </c>
      <c r="W100" s="32">
        <v>96</v>
      </c>
      <c r="X100" s="62"/>
      <c r="Y100" s="140">
        <v>0</v>
      </c>
      <c r="Z100" s="193"/>
      <c r="AA100" s="32">
        <v>96</v>
      </c>
      <c r="AB100" s="187">
        <v>15.333333333333334</v>
      </c>
      <c r="AC100" s="142">
        <v>3</v>
      </c>
      <c r="AD100" s="190">
        <v>2.3333333333333335</v>
      </c>
      <c r="AE100" s="190">
        <v>2</v>
      </c>
      <c r="AF100" s="142" t="s">
        <v>380</v>
      </c>
      <c r="AG100" s="32" t="s">
        <v>379</v>
      </c>
      <c r="AI100" s="32">
        <v>96</v>
      </c>
      <c r="AJ100" s="142">
        <v>0</v>
      </c>
      <c r="AK100" s="142" t="s">
        <v>379</v>
      </c>
      <c r="AM100" s="32">
        <v>96</v>
      </c>
      <c r="AN100" s="142">
        <v>0.3</v>
      </c>
      <c r="AO100" s="142" t="s">
        <v>380</v>
      </c>
      <c r="AQ100" s="179"/>
      <c r="AR100" s="180"/>
    </row>
    <row r="101" spans="1:44" ht="11.25" customHeight="1" x14ac:dyDescent="0.2">
      <c r="A101" s="32">
        <v>97</v>
      </c>
      <c r="B101" s="31" t="s">
        <v>236</v>
      </c>
      <c r="C101" s="139"/>
      <c r="D101" s="140">
        <v>0</v>
      </c>
      <c r="E101" s="141" t="s">
        <v>317</v>
      </c>
      <c r="F101" s="196">
        <v>7</v>
      </c>
      <c r="G101" s="199">
        <v>0</v>
      </c>
      <c r="H101" s="139" t="s">
        <v>343</v>
      </c>
      <c r="I101" s="142"/>
      <c r="K101" s="32">
        <v>97</v>
      </c>
      <c r="L101" s="203" t="s">
        <v>481</v>
      </c>
      <c r="M101" s="199" t="s">
        <v>473</v>
      </c>
      <c r="N101" s="143" t="s">
        <v>336</v>
      </c>
      <c r="P101" s="32">
        <v>97</v>
      </c>
      <c r="Q101" s="141"/>
      <c r="R101" s="143"/>
      <c r="T101" s="32">
        <v>97</v>
      </c>
      <c r="U101" s="142">
        <v>4</v>
      </c>
      <c r="W101" s="32">
        <v>97</v>
      </c>
      <c r="X101" s="62"/>
      <c r="Y101" s="140">
        <v>0</v>
      </c>
      <c r="Z101" s="193"/>
      <c r="AA101" s="32">
        <v>97</v>
      </c>
      <c r="AB101" s="187">
        <v>9.3333333333333339</v>
      </c>
      <c r="AC101" s="142">
        <v>1</v>
      </c>
      <c r="AD101" s="190">
        <v>2</v>
      </c>
      <c r="AE101" s="190">
        <v>1</v>
      </c>
      <c r="AF101" s="142" t="s">
        <v>470</v>
      </c>
      <c r="AG101" s="32" t="s">
        <v>379</v>
      </c>
      <c r="AI101" s="32">
        <v>97</v>
      </c>
      <c r="AJ101" s="142">
        <v>0</v>
      </c>
      <c r="AK101" s="142" t="s">
        <v>379</v>
      </c>
      <c r="AM101" s="32">
        <v>97</v>
      </c>
      <c r="AN101" s="142">
        <v>0</v>
      </c>
      <c r="AO101" s="142" t="s">
        <v>379</v>
      </c>
      <c r="AQ101" s="179"/>
      <c r="AR101" s="181"/>
    </row>
    <row r="102" spans="1:44" ht="11.25" customHeight="1" x14ac:dyDescent="0.2">
      <c r="A102" s="32">
        <v>98</v>
      </c>
      <c r="B102" s="41" t="s">
        <v>238</v>
      </c>
      <c r="C102" s="139"/>
      <c r="D102" s="140">
        <v>0</v>
      </c>
      <c r="E102" s="141">
        <v>0</v>
      </c>
      <c r="F102" s="196">
        <v>6</v>
      </c>
      <c r="G102" s="32">
        <v>0</v>
      </c>
      <c r="H102" s="139" t="s">
        <v>338</v>
      </c>
      <c r="I102" s="142"/>
      <c r="K102" s="32">
        <v>98</v>
      </c>
      <c r="L102" s="202" t="s">
        <v>471</v>
      </c>
      <c r="M102" s="32" t="s">
        <v>473</v>
      </c>
      <c r="N102" s="143" t="s">
        <v>345</v>
      </c>
      <c r="P102" s="32">
        <v>98</v>
      </c>
      <c r="Q102" s="141"/>
      <c r="R102" s="143"/>
      <c r="T102" s="32">
        <v>98</v>
      </c>
      <c r="U102" s="142">
        <v>6</v>
      </c>
      <c r="W102" s="32">
        <v>98</v>
      </c>
      <c r="X102" s="62"/>
      <c r="Y102" s="140">
        <v>0</v>
      </c>
      <c r="Z102" s="193"/>
      <c r="AA102" s="32">
        <v>98</v>
      </c>
      <c r="AB102" s="187">
        <v>17.333333333333332</v>
      </c>
      <c r="AC102" s="142">
        <v>3</v>
      </c>
      <c r="AD102" s="190">
        <v>3</v>
      </c>
      <c r="AE102" s="190">
        <v>3</v>
      </c>
      <c r="AF102" s="142" t="s">
        <v>379</v>
      </c>
      <c r="AG102" s="32" t="s">
        <v>380</v>
      </c>
      <c r="AI102" s="32">
        <v>98</v>
      </c>
      <c r="AJ102" s="142">
        <v>0</v>
      </c>
      <c r="AK102" s="142" t="s">
        <v>379</v>
      </c>
      <c r="AM102" s="32">
        <v>98</v>
      </c>
      <c r="AN102" s="142">
        <v>0</v>
      </c>
      <c r="AO102" s="142" t="s">
        <v>379</v>
      </c>
      <c r="AQ102" s="179"/>
      <c r="AR102" s="181"/>
    </row>
    <row r="103" spans="1:44" ht="11.25" customHeight="1" x14ac:dyDescent="0.2">
      <c r="A103" s="32">
        <v>99</v>
      </c>
      <c r="B103" s="43" t="s">
        <v>239</v>
      </c>
      <c r="C103" s="139"/>
      <c r="D103" s="140">
        <v>0</v>
      </c>
      <c r="E103" s="141" t="s">
        <v>324</v>
      </c>
      <c r="F103" s="196">
        <v>0</v>
      </c>
      <c r="G103" s="32">
        <v>0</v>
      </c>
      <c r="H103" s="139" t="s">
        <v>338</v>
      </c>
      <c r="I103" s="142"/>
      <c r="K103" s="32">
        <v>99</v>
      </c>
      <c r="L103" s="203" t="s">
        <v>475</v>
      </c>
      <c r="M103" s="32" t="s">
        <v>473</v>
      </c>
      <c r="N103" s="143" t="s">
        <v>345</v>
      </c>
      <c r="P103" s="32">
        <v>99</v>
      </c>
      <c r="Q103" s="141"/>
      <c r="R103" s="143"/>
      <c r="T103" s="32">
        <v>99</v>
      </c>
      <c r="U103" s="142">
        <v>7</v>
      </c>
      <c r="W103" s="32">
        <v>99</v>
      </c>
      <c r="X103" s="62"/>
      <c r="Y103" s="140">
        <v>0</v>
      </c>
      <c r="Z103" s="193"/>
      <c r="AA103" s="32">
        <v>99</v>
      </c>
      <c r="AB103" s="187">
        <v>23</v>
      </c>
      <c r="AC103" s="142">
        <v>3</v>
      </c>
      <c r="AD103" s="190">
        <v>2.3333333333333335</v>
      </c>
      <c r="AE103" s="190">
        <v>2</v>
      </c>
      <c r="AF103" s="142" t="s">
        <v>470</v>
      </c>
      <c r="AG103" s="32" t="s">
        <v>470</v>
      </c>
      <c r="AI103" s="32">
        <v>99</v>
      </c>
      <c r="AJ103" s="142">
        <v>0</v>
      </c>
      <c r="AK103" s="142" t="s">
        <v>379</v>
      </c>
      <c r="AM103" s="32">
        <v>99</v>
      </c>
      <c r="AN103" s="142">
        <v>0</v>
      </c>
      <c r="AO103" s="142" t="s">
        <v>379</v>
      </c>
      <c r="AQ103" s="179"/>
      <c r="AR103" s="181"/>
    </row>
    <row r="104" spans="1:44" ht="11.25" customHeight="1" x14ac:dyDescent="0.2">
      <c r="A104" s="45">
        <v>100</v>
      </c>
      <c r="B104" s="44" t="s">
        <v>240</v>
      </c>
      <c r="C104" s="144"/>
      <c r="D104" s="145">
        <v>0</v>
      </c>
      <c r="E104" s="146" t="s">
        <v>322</v>
      </c>
      <c r="F104" s="197">
        <v>0</v>
      </c>
      <c r="G104" s="200">
        <v>0</v>
      </c>
      <c r="H104" s="144" t="s">
        <v>343</v>
      </c>
      <c r="I104" s="147"/>
      <c r="K104" s="45">
        <v>100</v>
      </c>
      <c r="L104" s="204">
        <v>0</v>
      </c>
      <c r="M104" s="200" t="s">
        <v>473</v>
      </c>
      <c r="N104" s="148" t="s">
        <v>347</v>
      </c>
      <c r="P104" s="45">
        <v>100</v>
      </c>
      <c r="Q104" s="146"/>
      <c r="R104" s="148" t="s">
        <v>316</v>
      </c>
      <c r="T104" s="45">
        <v>100</v>
      </c>
      <c r="U104" s="147"/>
      <c r="W104" s="45">
        <v>100</v>
      </c>
      <c r="X104" s="70">
        <v>5</v>
      </c>
      <c r="Y104" s="145">
        <v>0</v>
      </c>
      <c r="Z104" s="193"/>
      <c r="AA104" s="45">
        <v>100</v>
      </c>
      <c r="AB104" s="188">
        <v>21.333333333333332</v>
      </c>
      <c r="AC104" s="147">
        <v>3</v>
      </c>
      <c r="AD104" s="191">
        <v>2.3333333333333335</v>
      </c>
      <c r="AE104" s="191">
        <v>2</v>
      </c>
      <c r="AF104" s="147" t="s">
        <v>470</v>
      </c>
      <c r="AG104" s="45" t="s">
        <v>379</v>
      </c>
      <c r="AI104" s="45">
        <v>100</v>
      </c>
      <c r="AJ104" s="147">
        <v>0</v>
      </c>
      <c r="AK104" s="147" t="s">
        <v>379</v>
      </c>
      <c r="AM104" s="45">
        <v>100</v>
      </c>
      <c r="AN104" s="147">
        <v>0.4</v>
      </c>
      <c r="AO104" s="147" t="s">
        <v>380</v>
      </c>
      <c r="AQ104" s="179"/>
      <c r="AR104" s="181"/>
    </row>
    <row r="105" spans="1:44" ht="11.25" customHeight="1" x14ac:dyDescent="0.2">
      <c r="A105" s="28">
        <v>101</v>
      </c>
      <c r="B105" s="27" t="s">
        <v>241</v>
      </c>
      <c r="C105" s="134"/>
      <c r="D105" s="135">
        <v>0</v>
      </c>
      <c r="E105" s="136" t="s">
        <v>321</v>
      </c>
      <c r="F105" s="195">
        <v>3</v>
      </c>
      <c r="G105" s="198" t="s">
        <v>380</v>
      </c>
      <c r="H105" s="134" t="s">
        <v>343</v>
      </c>
      <c r="I105" s="137"/>
      <c r="K105" s="28">
        <v>101</v>
      </c>
      <c r="L105" s="201">
        <v>0</v>
      </c>
      <c r="M105" s="198" t="s">
        <v>473</v>
      </c>
      <c r="N105" s="138" t="s">
        <v>345</v>
      </c>
      <c r="P105" s="28">
        <v>101</v>
      </c>
      <c r="Q105" s="136"/>
      <c r="R105" s="138"/>
      <c r="T105" s="28">
        <v>101</v>
      </c>
      <c r="U105" s="137">
        <v>7</v>
      </c>
      <c r="W105" s="28">
        <v>101</v>
      </c>
      <c r="X105" s="57"/>
      <c r="Y105" s="135">
        <v>0</v>
      </c>
      <c r="Z105" s="193"/>
      <c r="AA105" s="28">
        <v>101</v>
      </c>
      <c r="AB105" s="186">
        <v>19</v>
      </c>
      <c r="AC105" s="137">
        <v>3</v>
      </c>
      <c r="AD105" s="189">
        <v>2.3333333333333335</v>
      </c>
      <c r="AE105" s="189">
        <v>2</v>
      </c>
      <c r="AF105" s="137" t="s">
        <v>379</v>
      </c>
      <c r="AG105" s="28" t="s">
        <v>379</v>
      </c>
      <c r="AI105" s="28">
        <v>101</v>
      </c>
      <c r="AJ105" s="137">
        <v>0</v>
      </c>
      <c r="AK105" s="137" t="s">
        <v>379</v>
      </c>
      <c r="AM105" s="28">
        <v>101</v>
      </c>
      <c r="AN105" s="137">
        <v>0.1</v>
      </c>
      <c r="AO105" s="137" t="s">
        <v>380</v>
      </c>
      <c r="AQ105" s="179"/>
      <c r="AR105" s="181"/>
    </row>
    <row r="106" spans="1:44" ht="11.25" customHeight="1" x14ac:dyDescent="0.2">
      <c r="A106" s="32">
        <v>102</v>
      </c>
      <c r="B106" s="33" t="s">
        <v>243</v>
      </c>
      <c r="C106" s="139"/>
      <c r="D106" s="140">
        <v>0</v>
      </c>
      <c r="E106" s="141" t="s">
        <v>321</v>
      </c>
      <c r="F106" s="32">
        <v>7</v>
      </c>
      <c r="G106" s="32" t="s">
        <v>365</v>
      </c>
      <c r="H106" s="139" t="s">
        <v>360</v>
      </c>
      <c r="I106" s="142"/>
      <c r="K106" s="32">
        <v>102</v>
      </c>
      <c r="L106" s="32" t="s">
        <v>485</v>
      </c>
      <c r="M106" s="32" t="s">
        <v>473</v>
      </c>
      <c r="N106" s="143" t="s">
        <v>347</v>
      </c>
      <c r="P106" s="32">
        <v>102</v>
      </c>
      <c r="Q106" s="141"/>
      <c r="R106" s="143"/>
      <c r="T106" s="32">
        <v>102</v>
      </c>
      <c r="U106" s="142">
        <v>7</v>
      </c>
      <c r="W106" s="32">
        <v>102</v>
      </c>
      <c r="X106" s="62"/>
      <c r="Y106" s="140">
        <v>40</v>
      </c>
      <c r="Z106" s="193"/>
      <c r="AA106" s="32">
        <v>102</v>
      </c>
      <c r="AB106" s="187">
        <v>28.666666666666668</v>
      </c>
      <c r="AC106" s="142">
        <v>5</v>
      </c>
      <c r="AD106" s="190">
        <v>2.3333333333333335</v>
      </c>
      <c r="AE106" s="190">
        <v>2</v>
      </c>
      <c r="AF106" s="142" t="s">
        <v>379</v>
      </c>
      <c r="AG106" s="32" t="s">
        <v>470</v>
      </c>
      <c r="AI106" s="32">
        <v>102</v>
      </c>
      <c r="AJ106" s="142">
        <v>0</v>
      </c>
      <c r="AK106" s="142" t="s">
        <v>379</v>
      </c>
      <c r="AM106" s="32">
        <v>102</v>
      </c>
      <c r="AN106" s="142">
        <v>0</v>
      </c>
      <c r="AO106" s="142" t="s">
        <v>379</v>
      </c>
      <c r="AQ106" s="179"/>
      <c r="AR106" s="180"/>
    </row>
    <row r="107" spans="1:44" ht="11.25" customHeight="1" x14ac:dyDescent="0.2">
      <c r="A107" s="32">
        <v>103</v>
      </c>
      <c r="B107" s="31" t="s">
        <v>246</v>
      </c>
      <c r="C107" s="139" t="s">
        <v>196</v>
      </c>
      <c r="D107" s="140">
        <v>0</v>
      </c>
      <c r="E107" s="141">
        <v>0</v>
      </c>
      <c r="F107" s="32">
        <v>7</v>
      </c>
      <c r="G107" s="32">
        <v>0</v>
      </c>
      <c r="H107" s="139" t="s">
        <v>355</v>
      </c>
      <c r="I107" s="142"/>
      <c r="K107" s="32">
        <v>103</v>
      </c>
      <c r="L107" s="32">
        <v>0</v>
      </c>
      <c r="M107" s="32" t="s">
        <v>473</v>
      </c>
      <c r="N107" s="143" t="s">
        <v>367</v>
      </c>
      <c r="P107" s="32">
        <v>103</v>
      </c>
      <c r="Q107" s="141"/>
      <c r="R107" s="143"/>
      <c r="T107" s="32">
        <v>103</v>
      </c>
      <c r="U107" s="142"/>
      <c r="W107" s="32">
        <v>103</v>
      </c>
      <c r="X107" s="62"/>
      <c r="Y107" s="140">
        <v>40</v>
      </c>
      <c r="Z107" s="193"/>
      <c r="AA107" s="32">
        <v>103</v>
      </c>
      <c r="AB107" s="187">
        <v>19.333333333333332</v>
      </c>
      <c r="AC107" s="142">
        <v>3</v>
      </c>
      <c r="AD107" s="190">
        <v>3</v>
      </c>
      <c r="AE107" s="190">
        <v>3</v>
      </c>
      <c r="AF107" s="142" t="s">
        <v>470</v>
      </c>
      <c r="AG107" s="32" t="s">
        <v>470</v>
      </c>
      <c r="AI107" s="32">
        <v>103</v>
      </c>
      <c r="AJ107" s="142">
        <v>0</v>
      </c>
      <c r="AK107" s="142" t="s">
        <v>379</v>
      </c>
      <c r="AM107" s="32">
        <v>103</v>
      </c>
      <c r="AN107" s="142">
        <v>0</v>
      </c>
      <c r="AO107" s="142" t="s">
        <v>379</v>
      </c>
      <c r="AQ107" s="179"/>
      <c r="AR107" s="181"/>
    </row>
    <row r="108" spans="1:44" ht="11.25" customHeight="1" x14ac:dyDescent="0.2">
      <c r="A108" s="32">
        <v>104</v>
      </c>
      <c r="B108" s="31" t="s">
        <v>249</v>
      </c>
      <c r="C108" s="139"/>
      <c r="D108" s="64">
        <v>0</v>
      </c>
      <c r="E108" s="141" t="s">
        <v>313</v>
      </c>
      <c r="F108" s="32">
        <v>7</v>
      </c>
      <c r="G108" s="32" t="s">
        <v>380</v>
      </c>
      <c r="H108" s="139" t="s">
        <v>356</v>
      </c>
      <c r="I108" s="142"/>
      <c r="K108" s="32">
        <v>104</v>
      </c>
      <c r="L108" s="32">
        <v>0</v>
      </c>
      <c r="M108" s="32" t="s">
        <v>473</v>
      </c>
      <c r="N108" s="143" t="s">
        <v>345</v>
      </c>
      <c r="P108" s="32">
        <v>104</v>
      </c>
      <c r="Q108" s="141"/>
      <c r="R108" s="143"/>
      <c r="T108" s="32">
        <v>104</v>
      </c>
      <c r="U108" s="142"/>
      <c r="W108" s="32">
        <v>104</v>
      </c>
      <c r="X108" s="62"/>
      <c r="Y108" s="140">
        <v>40</v>
      </c>
      <c r="Z108" s="193"/>
      <c r="AA108" s="32">
        <v>104</v>
      </c>
      <c r="AB108" s="187">
        <v>16.333333333333332</v>
      </c>
      <c r="AC108" s="142">
        <v>3</v>
      </c>
      <c r="AD108" s="190">
        <v>2</v>
      </c>
      <c r="AE108" s="190">
        <v>1</v>
      </c>
      <c r="AF108" s="142" t="s">
        <v>469</v>
      </c>
      <c r="AG108" s="32" t="s">
        <v>379</v>
      </c>
      <c r="AI108" s="32">
        <v>104</v>
      </c>
      <c r="AJ108" s="142">
        <v>0</v>
      </c>
      <c r="AK108" s="142" t="s">
        <v>379</v>
      </c>
      <c r="AM108" s="32">
        <v>104</v>
      </c>
      <c r="AN108" s="142">
        <v>0</v>
      </c>
      <c r="AO108" s="142" t="s">
        <v>379</v>
      </c>
      <c r="AQ108" s="179"/>
      <c r="AR108" s="180"/>
    </row>
    <row r="109" spans="1:44" ht="11.25" customHeight="1" x14ac:dyDescent="0.2">
      <c r="A109" s="32">
        <v>105</v>
      </c>
      <c r="B109" s="31" t="s">
        <v>252</v>
      </c>
      <c r="C109" s="139">
        <v>3</v>
      </c>
      <c r="D109" s="140">
        <v>0</v>
      </c>
      <c r="E109" s="141" t="s">
        <v>318</v>
      </c>
      <c r="F109" s="32">
        <v>7</v>
      </c>
      <c r="G109" s="32" t="s">
        <v>380</v>
      </c>
      <c r="H109" s="139" t="s">
        <v>331</v>
      </c>
      <c r="I109" s="142" t="s">
        <v>380</v>
      </c>
      <c r="K109" s="32">
        <v>105</v>
      </c>
      <c r="L109" s="32" t="s">
        <v>468</v>
      </c>
      <c r="M109" s="32" t="s">
        <v>328</v>
      </c>
      <c r="N109" s="143" t="s">
        <v>347</v>
      </c>
      <c r="P109" s="32">
        <v>105</v>
      </c>
      <c r="Q109" s="141"/>
      <c r="R109" s="143"/>
      <c r="T109" s="32">
        <v>105</v>
      </c>
      <c r="U109" s="142"/>
      <c r="W109" s="32">
        <v>105</v>
      </c>
      <c r="X109" s="62"/>
      <c r="Y109" s="140">
        <v>0</v>
      </c>
      <c r="Z109" s="193"/>
      <c r="AA109" s="32">
        <v>105</v>
      </c>
      <c r="AB109" s="187">
        <v>27</v>
      </c>
      <c r="AC109" s="142">
        <v>4</v>
      </c>
      <c r="AD109" s="190">
        <v>3</v>
      </c>
      <c r="AE109" s="190">
        <v>3</v>
      </c>
      <c r="AF109" s="142" t="s">
        <v>379</v>
      </c>
      <c r="AG109" s="32" t="s">
        <v>380</v>
      </c>
      <c r="AI109" s="32">
        <v>105</v>
      </c>
      <c r="AJ109" s="142">
        <v>0</v>
      </c>
      <c r="AK109" s="142" t="s">
        <v>379</v>
      </c>
      <c r="AM109" s="32">
        <v>105</v>
      </c>
      <c r="AN109" s="142">
        <v>0.9</v>
      </c>
      <c r="AO109" s="142" t="s">
        <v>380</v>
      </c>
      <c r="AQ109" s="179"/>
      <c r="AR109" s="181"/>
    </row>
    <row r="110" spans="1:44" ht="11.25" customHeight="1" x14ac:dyDescent="0.2">
      <c r="A110" s="32">
        <v>106</v>
      </c>
      <c r="B110" s="31" t="s">
        <v>255</v>
      </c>
      <c r="C110" s="139"/>
      <c r="D110" s="140">
        <v>0</v>
      </c>
      <c r="E110" s="141">
        <v>0</v>
      </c>
      <c r="F110" s="196">
        <v>7</v>
      </c>
      <c r="G110" s="199">
        <v>0</v>
      </c>
      <c r="H110" s="139" t="s">
        <v>355</v>
      </c>
      <c r="I110" s="142"/>
      <c r="K110" s="32">
        <v>106</v>
      </c>
      <c r="L110" s="202">
        <v>3</v>
      </c>
      <c r="M110" s="32" t="s">
        <v>473</v>
      </c>
      <c r="N110" s="143" t="s">
        <v>345</v>
      </c>
      <c r="P110" s="32">
        <v>106</v>
      </c>
      <c r="Q110" s="141"/>
      <c r="R110" s="143"/>
      <c r="T110" s="32">
        <v>106</v>
      </c>
      <c r="U110" s="142">
        <v>4</v>
      </c>
      <c r="W110" s="32">
        <v>106</v>
      </c>
      <c r="X110" s="62"/>
      <c r="Y110" s="140">
        <v>0</v>
      </c>
      <c r="Z110" s="193"/>
      <c r="AA110" s="32">
        <v>106</v>
      </c>
      <c r="AB110" s="187">
        <v>10.333333333333334</v>
      </c>
      <c r="AC110" s="142">
        <v>1</v>
      </c>
      <c r="AD110" s="190">
        <v>3</v>
      </c>
      <c r="AE110" s="190">
        <v>3</v>
      </c>
      <c r="AF110" s="142" t="s">
        <v>379</v>
      </c>
      <c r="AG110" s="32" t="s">
        <v>379</v>
      </c>
      <c r="AI110" s="32">
        <v>106</v>
      </c>
      <c r="AJ110" s="142">
        <v>0</v>
      </c>
      <c r="AK110" s="142" t="s">
        <v>379</v>
      </c>
      <c r="AM110" s="32">
        <v>106</v>
      </c>
      <c r="AN110" s="142">
        <v>0.4</v>
      </c>
      <c r="AO110" s="142" t="s">
        <v>380</v>
      </c>
      <c r="AQ110" s="179"/>
      <c r="AR110" s="180"/>
    </row>
    <row r="111" spans="1:44" ht="11.25" customHeight="1" x14ac:dyDescent="0.2">
      <c r="A111" s="32">
        <v>107</v>
      </c>
      <c r="B111" s="31" t="s">
        <v>258</v>
      </c>
      <c r="C111" s="139"/>
      <c r="D111" s="140">
        <v>0</v>
      </c>
      <c r="E111" s="141" t="s">
        <v>318</v>
      </c>
      <c r="F111" s="196" t="s">
        <v>486</v>
      </c>
      <c r="G111" s="199">
        <v>0</v>
      </c>
      <c r="H111" s="139" t="s">
        <v>343</v>
      </c>
      <c r="I111" s="142"/>
      <c r="K111" s="32">
        <v>107</v>
      </c>
      <c r="L111" s="203">
        <v>0</v>
      </c>
      <c r="M111" s="199" t="s">
        <v>473</v>
      </c>
      <c r="N111" s="143" t="s">
        <v>345</v>
      </c>
      <c r="P111" s="32">
        <v>107</v>
      </c>
      <c r="Q111" s="141"/>
      <c r="R111" s="143"/>
      <c r="T111" s="32">
        <v>107</v>
      </c>
      <c r="U111" s="142">
        <v>4</v>
      </c>
      <c r="W111" s="32">
        <v>107</v>
      </c>
      <c r="X111" s="62"/>
      <c r="Y111" s="140">
        <v>0</v>
      </c>
      <c r="Z111" s="193"/>
      <c r="AA111" s="32">
        <v>107</v>
      </c>
      <c r="AB111" s="187">
        <v>20.333333333333332</v>
      </c>
      <c r="AC111" s="142">
        <v>3</v>
      </c>
      <c r="AD111" s="190">
        <v>3</v>
      </c>
      <c r="AE111" s="190">
        <v>3</v>
      </c>
      <c r="AF111" s="142" t="s">
        <v>469</v>
      </c>
      <c r="AG111" s="32" t="s">
        <v>379</v>
      </c>
      <c r="AI111" s="32">
        <v>107</v>
      </c>
      <c r="AJ111" s="142">
        <v>0</v>
      </c>
      <c r="AK111" s="142" t="s">
        <v>379</v>
      </c>
      <c r="AM111" s="32">
        <v>107</v>
      </c>
      <c r="AN111" s="142">
        <v>0</v>
      </c>
      <c r="AO111" s="142" t="s">
        <v>379</v>
      </c>
      <c r="AQ111" s="182"/>
      <c r="AR111" s="181"/>
    </row>
    <row r="112" spans="1:44" ht="11.25" customHeight="1" x14ac:dyDescent="0.2">
      <c r="A112" s="32">
        <v>108</v>
      </c>
      <c r="B112" s="41" t="s">
        <v>260</v>
      </c>
      <c r="C112" s="139">
        <v>4</v>
      </c>
      <c r="D112" s="140">
        <v>0</v>
      </c>
      <c r="E112" s="141" t="s">
        <v>321</v>
      </c>
      <c r="F112" s="196">
        <v>7</v>
      </c>
      <c r="G112" s="32">
        <v>0</v>
      </c>
      <c r="H112" s="139" t="s">
        <v>335</v>
      </c>
      <c r="I112" s="142" t="s">
        <v>380</v>
      </c>
      <c r="K112" s="32">
        <v>108</v>
      </c>
      <c r="L112" s="202">
        <v>3</v>
      </c>
      <c r="M112" s="32" t="s">
        <v>473</v>
      </c>
      <c r="N112" s="143" t="s">
        <v>345</v>
      </c>
      <c r="P112" s="32">
        <v>108</v>
      </c>
      <c r="Q112" s="141"/>
      <c r="R112" s="143"/>
      <c r="T112" s="32">
        <v>108</v>
      </c>
      <c r="U112" s="142"/>
      <c r="W112" s="32">
        <v>108</v>
      </c>
      <c r="X112" s="62"/>
      <c r="Y112" s="140">
        <v>0</v>
      </c>
      <c r="Z112" s="193"/>
      <c r="AA112" s="32">
        <v>108</v>
      </c>
      <c r="AB112" s="187">
        <v>9</v>
      </c>
      <c r="AC112" s="142">
        <v>1</v>
      </c>
      <c r="AD112" s="190">
        <v>2.3333333333333335</v>
      </c>
      <c r="AE112" s="190">
        <v>2</v>
      </c>
      <c r="AF112" s="142" t="s">
        <v>469</v>
      </c>
      <c r="AG112" s="32" t="s">
        <v>470</v>
      </c>
      <c r="AI112" s="32">
        <v>108</v>
      </c>
      <c r="AJ112" s="142">
        <v>0</v>
      </c>
      <c r="AK112" s="142" t="s">
        <v>379</v>
      </c>
      <c r="AM112" s="32">
        <v>108</v>
      </c>
      <c r="AN112" s="142">
        <v>0</v>
      </c>
      <c r="AO112" s="142" t="s">
        <v>379</v>
      </c>
      <c r="AQ112" s="179"/>
      <c r="AR112" s="181"/>
    </row>
    <row r="113" spans="1:44" ht="11.25" customHeight="1" x14ac:dyDescent="0.2">
      <c r="A113" s="32">
        <v>109</v>
      </c>
      <c r="B113" s="43" t="s">
        <v>262</v>
      </c>
      <c r="C113" s="139"/>
      <c r="D113" s="140">
        <v>0</v>
      </c>
      <c r="E113" s="141" t="s">
        <v>323</v>
      </c>
      <c r="F113" s="196">
        <v>7</v>
      </c>
      <c r="G113" s="32">
        <v>0</v>
      </c>
      <c r="H113" s="139" t="s">
        <v>338</v>
      </c>
      <c r="I113" s="142"/>
      <c r="K113" s="32">
        <v>109</v>
      </c>
      <c r="L113" s="203">
        <v>3</v>
      </c>
      <c r="M113" s="32" t="s">
        <v>473</v>
      </c>
      <c r="N113" s="143" t="s">
        <v>347</v>
      </c>
      <c r="P113" s="32">
        <v>109</v>
      </c>
      <c r="Q113" s="141"/>
      <c r="R113" s="143" t="s">
        <v>371</v>
      </c>
      <c r="T113" s="32">
        <v>109</v>
      </c>
      <c r="U113" s="142">
        <v>6</v>
      </c>
      <c r="W113" s="32">
        <v>109</v>
      </c>
      <c r="X113" s="62"/>
      <c r="Y113" s="140">
        <v>0</v>
      </c>
      <c r="Z113" s="193"/>
      <c r="AA113" s="32">
        <v>109</v>
      </c>
      <c r="AB113" s="187">
        <v>16</v>
      </c>
      <c r="AC113" s="142">
        <v>3</v>
      </c>
      <c r="AD113" s="190">
        <v>3</v>
      </c>
      <c r="AE113" s="190">
        <v>3</v>
      </c>
      <c r="AF113" s="142" t="s">
        <v>379</v>
      </c>
      <c r="AG113" s="32" t="s">
        <v>470</v>
      </c>
      <c r="AI113" s="32">
        <v>109</v>
      </c>
      <c r="AJ113" s="142">
        <v>0</v>
      </c>
      <c r="AK113" s="142" t="s">
        <v>379</v>
      </c>
      <c r="AM113" s="32">
        <v>109</v>
      </c>
      <c r="AN113" s="142">
        <v>0.4</v>
      </c>
      <c r="AO113" s="142" t="s">
        <v>380</v>
      </c>
      <c r="AQ113" s="179"/>
      <c r="AR113" s="181"/>
    </row>
    <row r="114" spans="1:44" ht="11.25" customHeight="1" x14ac:dyDescent="0.2">
      <c r="A114" s="45">
        <v>110</v>
      </c>
      <c r="B114" s="44" t="s">
        <v>153</v>
      </c>
      <c r="C114" s="144"/>
      <c r="D114" s="145">
        <v>0</v>
      </c>
      <c r="E114" s="146">
        <v>0</v>
      </c>
      <c r="F114" s="197">
        <v>7</v>
      </c>
      <c r="G114" s="200">
        <v>0</v>
      </c>
      <c r="H114" s="144" t="s">
        <v>338</v>
      </c>
      <c r="I114" s="147"/>
      <c r="K114" s="45">
        <v>110</v>
      </c>
      <c r="L114" s="204" t="s">
        <v>471</v>
      </c>
      <c r="M114" s="200" t="s">
        <v>324</v>
      </c>
      <c r="N114" s="148" t="s">
        <v>317</v>
      </c>
      <c r="P114" s="45">
        <v>110</v>
      </c>
      <c r="Q114" s="146"/>
      <c r="R114" s="148"/>
      <c r="T114" s="45">
        <v>110</v>
      </c>
      <c r="U114" s="147">
        <v>6</v>
      </c>
      <c r="W114" s="45">
        <v>110</v>
      </c>
      <c r="X114" s="70"/>
      <c r="Y114" s="145">
        <v>40</v>
      </c>
      <c r="Z114" s="193"/>
      <c r="AA114" s="45">
        <v>110</v>
      </c>
      <c r="AB114" s="188">
        <v>13.666666666666666</v>
      </c>
      <c r="AC114" s="147">
        <v>2</v>
      </c>
      <c r="AD114" s="191">
        <v>3</v>
      </c>
      <c r="AE114" s="191">
        <v>3</v>
      </c>
      <c r="AF114" s="147" t="s">
        <v>469</v>
      </c>
      <c r="AG114" s="45" t="s">
        <v>379</v>
      </c>
      <c r="AI114" s="45">
        <v>110</v>
      </c>
      <c r="AJ114" s="147">
        <v>0</v>
      </c>
      <c r="AK114" s="147" t="s">
        <v>379</v>
      </c>
      <c r="AM114" s="45">
        <v>110</v>
      </c>
      <c r="AN114" s="147">
        <v>0.8</v>
      </c>
      <c r="AO114" s="147" t="s">
        <v>380</v>
      </c>
      <c r="AQ114" s="179"/>
      <c r="AR114" s="181"/>
    </row>
    <row r="115" spans="1:44" ht="11.25" customHeight="1" x14ac:dyDescent="0.2">
      <c r="A115" s="28">
        <v>111</v>
      </c>
      <c r="B115" s="27" t="s">
        <v>264</v>
      </c>
      <c r="C115" s="134" t="s">
        <v>196</v>
      </c>
      <c r="D115" s="135">
        <v>0</v>
      </c>
      <c r="E115" s="136" t="s">
        <v>318</v>
      </c>
      <c r="F115" s="195">
        <v>2</v>
      </c>
      <c r="G115" s="198">
        <v>0</v>
      </c>
      <c r="H115" s="134" t="s">
        <v>338</v>
      </c>
      <c r="I115" s="137"/>
      <c r="K115" s="28">
        <v>111</v>
      </c>
      <c r="L115" s="201">
        <v>3</v>
      </c>
      <c r="M115" s="198" t="s">
        <v>321</v>
      </c>
      <c r="N115" s="138" t="s">
        <v>356</v>
      </c>
      <c r="P115" s="28">
        <v>111</v>
      </c>
      <c r="Q115" s="136"/>
      <c r="R115" s="138"/>
      <c r="T115" s="28">
        <v>111</v>
      </c>
      <c r="U115" s="137">
        <v>7</v>
      </c>
      <c r="W115" s="28">
        <v>111</v>
      </c>
      <c r="X115" s="57"/>
      <c r="Y115" s="135">
        <v>0</v>
      </c>
      <c r="Z115" s="193"/>
      <c r="AA115" s="28">
        <v>111</v>
      </c>
      <c r="AB115" s="186">
        <v>6.666666666666667</v>
      </c>
      <c r="AC115" s="137">
        <v>1</v>
      </c>
      <c r="AD115" s="189">
        <v>3</v>
      </c>
      <c r="AE115" s="189">
        <v>3</v>
      </c>
      <c r="AF115" s="137" t="s">
        <v>379</v>
      </c>
      <c r="AG115" s="28" t="s">
        <v>469</v>
      </c>
      <c r="AI115" s="28">
        <v>111</v>
      </c>
      <c r="AJ115" s="137">
        <v>0</v>
      </c>
      <c r="AK115" s="137" t="s">
        <v>379</v>
      </c>
      <c r="AM115" s="28">
        <v>111</v>
      </c>
      <c r="AN115" s="137">
        <v>1.1000000000000001</v>
      </c>
      <c r="AO115" s="137" t="s">
        <v>380</v>
      </c>
      <c r="AQ115" s="179"/>
      <c r="AR115" s="181"/>
    </row>
    <row r="116" spans="1:44" ht="11.25" customHeight="1" x14ac:dyDescent="0.2">
      <c r="A116" s="32">
        <v>112</v>
      </c>
      <c r="B116" s="33" t="s">
        <v>267</v>
      </c>
      <c r="C116" s="139"/>
      <c r="D116" s="140">
        <v>0</v>
      </c>
      <c r="E116" s="141">
        <v>0</v>
      </c>
      <c r="F116" s="32" t="s">
        <v>487</v>
      </c>
      <c r="G116" s="32" t="s">
        <v>380</v>
      </c>
      <c r="H116" s="139" t="s">
        <v>347</v>
      </c>
      <c r="I116" s="142"/>
      <c r="K116" s="32">
        <v>112</v>
      </c>
      <c r="L116" s="32">
        <v>0</v>
      </c>
      <c r="M116" s="32" t="s">
        <v>473</v>
      </c>
      <c r="N116" s="143" t="s">
        <v>336</v>
      </c>
      <c r="P116" s="32">
        <v>112</v>
      </c>
      <c r="Q116" s="141"/>
      <c r="R116" s="143"/>
      <c r="T116" s="32">
        <v>112</v>
      </c>
      <c r="U116" s="142">
        <v>3</v>
      </c>
      <c r="W116" s="32">
        <v>112</v>
      </c>
      <c r="X116" s="62"/>
      <c r="Y116" s="140">
        <v>0</v>
      </c>
      <c r="Z116" s="193"/>
      <c r="AA116" s="32">
        <v>112</v>
      </c>
      <c r="AB116" s="187">
        <v>18.333333333333332</v>
      </c>
      <c r="AC116" s="142">
        <v>3</v>
      </c>
      <c r="AD116" s="190">
        <v>2</v>
      </c>
      <c r="AE116" s="190">
        <v>1</v>
      </c>
      <c r="AF116" s="142" t="s">
        <v>469</v>
      </c>
      <c r="AG116" s="32" t="s">
        <v>470</v>
      </c>
      <c r="AI116" s="32">
        <v>112</v>
      </c>
      <c r="AJ116" s="142">
        <v>0</v>
      </c>
      <c r="AK116" s="142" t="s">
        <v>379</v>
      </c>
      <c r="AM116" s="32">
        <v>112</v>
      </c>
      <c r="AN116" s="142">
        <v>1.3</v>
      </c>
      <c r="AO116" s="142" t="s">
        <v>380</v>
      </c>
      <c r="AQ116" s="182"/>
      <c r="AR116" s="181"/>
    </row>
    <row r="117" spans="1:44" ht="11.25" customHeight="1" x14ac:dyDescent="0.2">
      <c r="A117" s="32">
        <v>113</v>
      </c>
      <c r="B117" s="31" t="s">
        <v>270</v>
      </c>
      <c r="C117" s="139"/>
      <c r="D117" s="140">
        <v>0</v>
      </c>
      <c r="E117" s="141">
        <v>0</v>
      </c>
      <c r="F117" s="32">
        <v>7</v>
      </c>
      <c r="G117" s="32">
        <v>0</v>
      </c>
      <c r="H117" s="139" t="s">
        <v>333</v>
      </c>
      <c r="I117" s="142"/>
      <c r="K117" s="32">
        <v>113</v>
      </c>
      <c r="L117" s="32" t="s">
        <v>488</v>
      </c>
      <c r="M117" s="32" t="s">
        <v>473</v>
      </c>
      <c r="N117" s="143" t="s">
        <v>336</v>
      </c>
      <c r="P117" s="32">
        <v>113</v>
      </c>
      <c r="Q117" s="141"/>
      <c r="R117" s="143"/>
      <c r="T117" s="32">
        <v>113</v>
      </c>
      <c r="U117" s="142"/>
      <c r="W117" s="32">
        <v>113</v>
      </c>
      <c r="X117" s="62">
        <v>6</v>
      </c>
      <c r="Y117" s="140">
        <v>40</v>
      </c>
      <c r="Z117" s="193"/>
      <c r="AA117" s="32">
        <v>113</v>
      </c>
      <c r="AB117" s="187">
        <v>12.333333333333334</v>
      </c>
      <c r="AC117" s="142">
        <v>2</v>
      </c>
      <c r="AD117" s="190">
        <v>2.3333333333333335</v>
      </c>
      <c r="AE117" s="190">
        <v>2</v>
      </c>
      <c r="AF117" s="142" t="s">
        <v>379</v>
      </c>
      <c r="AG117" s="32" t="s">
        <v>379</v>
      </c>
      <c r="AI117" s="32">
        <v>113</v>
      </c>
      <c r="AJ117" s="142">
        <v>0</v>
      </c>
      <c r="AK117" s="142" t="s">
        <v>379</v>
      </c>
      <c r="AM117" s="32">
        <v>113</v>
      </c>
      <c r="AN117" s="142">
        <v>1.5</v>
      </c>
      <c r="AO117" s="142" t="s">
        <v>380</v>
      </c>
      <c r="AQ117" s="179"/>
      <c r="AR117" s="180"/>
    </row>
    <row r="118" spans="1:44" ht="11.25" customHeight="1" x14ac:dyDescent="0.2">
      <c r="A118" s="32">
        <v>114</v>
      </c>
      <c r="B118" s="31" t="s">
        <v>272</v>
      </c>
      <c r="C118" s="139"/>
      <c r="D118" s="64">
        <v>0</v>
      </c>
      <c r="E118" s="141">
        <v>0</v>
      </c>
      <c r="F118" s="32" t="s">
        <v>489</v>
      </c>
      <c r="G118" s="32" t="s">
        <v>380</v>
      </c>
      <c r="H118" s="139" t="s">
        <v>361</v>
      </c>
      <c r="I118" s="142"/>
      <c r="K118" s="32">
        <v>114</v>
      </c>
      <c r="L118" s="32">
        <v>3</v>
      </c>
      <c r="M118" s="32" t="s">
        <v>473</v>
      </c>
      <c r="N118" s="143" t="s">
        <v>365</v>
      </c>
      <c r="P118" s="32">
        <v>114</v>
      </c>
      <c r="Q118" s="141"/>
      <c r="R118" s="143"/>
      <c r="T118" s="32">
        <v>114</v>
      </c>
      <c r="U118" s="142"/>
      <c r="W118" s="32">
        <v>114</v>
      </c>
      <c r="X118" s="62"/>
      <c r="Y118" s="140">
        <v>0</v>
      </c>
      <c r="Z118" s="193"/>
      <c r="AA118" s="32">
        <v>114</v>
      </c>
      <c r="AB118" s="187">
        <v>16.333333333333332</v>
      </c>
      <c r="AC118" s="142">
        <v>3</v>
      </c>
      <c r="AD118" s="190">
        <v>3</v>
      </c>
      <c r="AE118" s="190">
        <v>3</v>
      </c>
      <c r="AF118" s="142" t="s">
        <v>379</v>
      </c>
      <c r="AG118" s="32" t="s">
        <v>380</v>
      </c>
      <c r="AI118" s="32">
        <v>114</v>
      </c>
      <c r="AJ118" s="142">
        <v>0</v>
      </c>
      <c r="AK118" s="142" t="s">
        <v>379</v>
      </c>
      <c r="AM118" s="32">
        <v>114</v>
      </c>
      <c r="AN118" s="142">
        <v>0.5</v>
      </c>
      <c r="AO118" s="142" t="s">
        <v>380</v>
      </c>
      <c r="AQ118" s="182"/>
      <c r="AR118" s="181"/>
    </row>
    <row r="119" spans="1:44" ht="11.25" customHeight="1" x14ac:dyDescent="0.2">
      <c r="A119" s="32">
        <v>115</v>
      </c>
      <c r="B119" s="31" t="s">
        <v>274</v>
      </c>
      <c r="C119" s="139"/>
      <c r="D119" s="140">
        <v>0</v>
      </c>
      <c r="E119" s="141" t="s">
        <v>324</v>
      </c>
      <c r="F119" s="32">
        <v>7</v>
      </c>
      <c r="G119" s="32" t="s">
        <v>380</v>
      </c>
      <c r="H119" s="139" t="s">
        <v>322</v>
      </c>
      <c r="I119" s="142"/>
      <c r="K119" s="32">
        <v>115</v>
      </c>
      <c r="L119" s="32" t="s">
        <v>468</v>
      </c>
      <c r="M119" s="32" t="s">
        <v>473</v>
      </c>
      <c r="N119" s="143" t="s">
        <v>345</v>
      </c>
      <c r="P119" s="32">
        <v>115</v>
      </c>
      <c r="Q119" s="141"/>
      <c r="R119" s="143"/>
      <c r="T119" s="32">
        <v>115</v>
      </c>
      <c r="U119" s="142"/>
      <c r="W119" s="32">
        <v>115</v>
      </c>
      <c r="X119" s="62"/>
      <c r="Y119" s="140">
        <v>0</v>
      </c>
      <c r="Z119" s="193"/>
      <c r="AA119" s="32">
        <v>115</v>
      </c>
      <c r="AB119" s="187">
        <v>17.666666666666668</v>
      </c>
      <c r="AC119" s="142">
        <v>3</v>
      </c>
      <c r="AD119" s="190">
        <v>2.3333333333333335</v>
      </c>
      <c r="AE119" s="190">
        <v>2</v>
      </c>
      <c r="AF119" s="142" t="s">
        <v>379</v>
      </c>
      <c r="AG119" s="32" t="s">
        <v>470</v>
      </c>
      <c r="AI119" s="32">
        <v>115</v>
      </c>
      <c r="AJ119" s="142">
        <v>0</v>
      </c>
      <c r="AK119" s="142" t="s">
        <v>379</v>
      </c>
      <c r="AM119" s="32">
        <v>115</v>
      </c>
      <c r="AN119" s="142">
        <v>0.2</v>
      </c>
      <c r="AO119" s="142" t="s">
        <v>380</v>
      </c>
      <c r="AQ119" s="179"/>
      <c r="AR119" s="181"/>
    </row>
    <row r="120" spans="1:44" ht="11.25" customHeight="1" x14ac:dyDescent="0.2">
      <c r="A120" s="32">
        <v>116</v>
      </c>
      <c r="B120" s="31" t="s">
        <v>276</v>
      </c>
      <c r="C120" s="139"/>
      <c r="D120" s="140">
        <v>0</v>
      </c>
      <c r="E120" s="141" t="s">
        <v>327</v>
      </c>
      <c r="F120" s="196">
        <v>0</v>
      </c>
      <c r="G120" s="199" t="s">
        <v>370</v>
      </c>
      <c r="H120" s="139" t="s">
        <v>328</v>
      </c>
      <c r="I120" s="142"/>
      <c r="K120" s="32">
        <v>116</v>
      </c>
      <c r="L120" s="202">
        <v>3</v>
      </c>
      <c r="M120" s="32" t="s">
        <v>322</v>
      </c>
      <c r="N120" s="143" t="s">
        <v>364</v>
      </c>
      <c r="P120" s="32">
        <v>116</v>
      </c>
      <c r="Q120" s="141"/>
      <c r="R120" s="143"/>
      <c r="T120" s="32">
        <v>116</v>
      </c>
      <c r="U120" s="142"/>
      <c r="W120" s="32">
        <v>116</v>
      </c>
      <c r="X120" s="62"/>
      <c r="Y120" s="140">
        <v>0</v>
      </c>
      <c r="Z120" s="193"/>
      <c r="AA120" s="32">
        <v>116</v>
      </c>
      <c r="AB120" s="187">
        <v>12</v>
      </c>
      <c r="AC120" s="142">
        <v>2</v>
      </c>
      <c r="AD120" s="190">
        <v>2</v>
      </c>
      <c r="AE120" s="190">
        <v>1</v>
      </c>
      <c r="AF120" s="142" t="s">
        <v>379</v>
      </c>
      <c r="AG120" s="32" t="s">
        <v>469</v>
      </c>
      <c r="AI120" s="32">
        <v>116</v>
      </c>
      <c r="AJ120" s="142">
        <v>0</v>
      </c>
      <c r="AK120" s="142" t="s">
        <v>379</v>
      </c>
      <c r="AM120" s="32">
        <v>116</v>
      </c>
      <c r="AN120" s="142">
        <v>0.1</v>
      </c>
      <c r="AO120" s="142" t="s">
        <v>380</v>
      </c>
      <c r="AQ120" s="179"/>
      <c r="AR120" s="180"/>
    </row>
    <row r="121" spans="1:44" ht="11.25" customHeight="1" x14ac:dyDescent="0.2">
      <c r="A121" s="32">
        <v>117</v>
      </c>
      <c r="B121" s="31" t="s">
        <v>278</v>
      </c>
      <c r="C121" s="139"/>
      <c r="D121" s="140">
        <v>0</v>
      </c>
      <c r="E121" s="141" t="s">
        <v>317</v>
      </c>
      <c r="F121" s="196">
        <v>7</v>
      </c>
      <c r="G121" s="199" t="s">
        <v>380</v>
      </c>
      <c r="H121" s="139" t="s">
        <v>358</v>
      </c>
      <c r="I121" s="142"/>
      <c r="K121" s="32">
        <v>117</v>
      </c>
      <c r="L121" s="203" t="s">
        <v>468</v>
      </c>
      <c r="M121" s="199" t="s">
        <v>473</v>
      </c>
      <c r="N121" s="143" t="s">
        <v>358</v>
      </c>
      <c r="P121" s="32">
        <v>117</v>
      </c>
      <c r="Q121" s="141"/>
      <c r="R121" s="143"/>
      <c r="T121" s="32">
        <v>117</v>
      </c>
      <c r="U121" s="142"/>
      <c r="W121" s="32">
        <v>117</v>
      </c>
      <c r="X121" s="62"/>
      <c r="Y121" s="140">
        <v>0</v>
      </c>
      <c r="Z121" s="193"/>
      <c r="AA121" s="32">
        <v>117</v>
      </c>
      <c r="AB121" s="187">
        <v>28</v>
      </c>
      <c r="AC121" s="142">
        <v>4</v>
      </c>
      <c r="AD121" s="190">
        <v>2.3333333333333335</v>
      </c>
      <c r="AE121" s="190">
        <v>2</v>
      </c>
      <c r="AF121" s="142" t="s">
        <v>470</v>
      </c>
      <c r="AG121" s="32" t="s">
        <v>379</v>
      </c>
      <c r="AI121" s="32">
        <v>117</v>
      </c>
      <c r="AJ121" s="142">
        <v>0</v>
      </c>
      <c r="AK121" s="142" t="s">
        <v>379</v>
      </c>
      <c r="AM121" s="32">
        <v>117</v>
      </c>
      <c r="AN121" s="142">
        <v>1.6</v>
      </c>
      <c r="AO121" s="142" t="s">
        <v>380</v>
      </c>
      <c r="AQ121" s="179"/>
      <c r="AR121" s="181"/>
    </row>
    <row r="122" spans="1:44" ht="11.25" customHeight="1" x14ac:dyDescent="0.2">
      <c r="A122" s="32">
        <v>118</v>
      </c>
      <c r="B122" s="41" t="s">
        <v>282</v>
      </c>
      <c r="C122" s="139" t="s">
        <v>196</v>
      </c>
      <c r="D122" s="140">
        <v>0</v>
      </c>
      <c r="E122" s="141">
        <v>0</v>
      </c>
      <c r="F122" s="196">
        <v>0</v>
      </c>
      <c r="G122" s="32">
        <v>0</v>
      </c>
      <c r="H122" s="139" t="s">
        <v>338</v>
      </c>
      <c r="I122" s="142"/>
      <c r="K122" s="32">
        <v>118</v>
      </c>
      <c r="L122" s="202">
        <v>3</v>
      </c>
      <c r="M122" s="32" t="s">
        <v>321</v>
      </c>
      <c r="N122" s="143" t="s">
        <v>313</v>
      </c>
      <c r="P122" s="32">
        <v>118</v>
      </c>
      <c r="Q122" s="141"/>
      <c r="R122" s="143"/>
      <c r="T122" s="32">
        <v>118</v>
      </c>
      <c r="U122" s="142">
        <v>8</v>
      </c>
      <c r="W122" s="32">
        <v>118</v>
      </c>
      <c r="X122" s="62"/>
      <c r="Y122" s="140">
        <v>0</v>
      </c>
      <c r="Z122" s="193"/>
      <c r="AA122" s="32">
        <v>118</v>
      </c>
      <c r="AB122" s="187">
        <v>25</v>
      </c>
      <c r="AC122" s="142">
        <v>4</v>
      </c>
      <c r="AD122" s="190">
        <v>2.6666666666666665</v>
      </c>
      <c r="AE122" s="190">
        <v>3</v>
      </c>
      <c r="AF122" s="142" t="s">
        <v>470</v>
      </c>
      <c r="AG122" s="32" t="s">
        <v>379</v>
      </c>
      <c r="AI122" s="32">
        <v>118</v>
      </c>
      <c r="AJ122" s="142">
        <v>0</v>
      </c>
      <c r="AK122" s="142" t="s">
        <v>379</v>
      </c>
      <c r="AM122" s="32">
        <v>118</v>
      </c>
      <c r="AN122" s="142">
        <v>1.6</v>
      </c>
      <c r="AO122" s="142" t="s">
        <v>380</v>
      </c>
      <c r="AQ122" s="179"/>
      <c r="AR122" s="181"/>
    </row>
    <row r="123" spans="1:44" ht="11.25" customHeight="1" x14ac:dyDescent="0.2">
      <c r="A123" s="32">
        <v>119</v>
      </c>
      <c r="B123" s="43" t="s">
        <v>285</v>
      </c>
      <c r="C123" s="139" t="s">
        <v>196</v>
      </c>
      <c r="D123" s="140">
        <v>0</v>
      </c>
      <c r="E123" s="141" t="s">
        <v>313</v>
      </c>
      <c r="F123" s="196">
        <v>6</v>
      </c>
      <c r="G123" s="32">
        <v>0</v>
      </c>
      <c r="H123" s="139" t="s">
        <v>343</v>
      </c>
      <c r="I123" s="142"/>
      <c r="K123" s="32">
        <v>119</v>
      </c>
      <c r="L123" s="203">
        <v>3</v>
      </c>
      <c r="M123" s="32" t="s">
        <v>322</v>
      </c>
      <c r="N123" s="143" t="s">
        <v>323</v>
      </c>
      <c r="P123" s="32">
        <v>119</v>
      </c>
      <c r="Q123" s="141"/>
      <c r="R123" s="143"/>
      <c r="T123" s="32">
        <v>119</v>
      </c>
      <c r="U123" s="142">
        <v>7</v>
      </c>
      <c r="W123" s="32">
        <v>119</v>
      </c>
      <c r="X123" s="62"/>
      <c r="Y123" s="140">
        <v>0</v>
      </c>
      <c r="Z123" s="193"/>
      <c r="AA123" s="32">
        <v>119</v>
      </c>
      <c r="AB123" s="187">
        <v>12.666666666666666</v>
      </c>
      <c r="AC123" s="142">
        <v>2</v>
      </c>
      <c r="AD123" s="190">
        <v>2.3333333333333335</v>
      </c>
      <c r="AE123" s="190">
        <v>2</v>
      </c>
      <c r="AF123" s="142" t="s">
        <v>469</v>
      </c>
      <c r="AG123" s="32" t="s">
        <v>470</v>
      </c>
      <c r="AI123" s="32">
        <v>119</v>
      </c>
      <c r="AJ123" s="142">
        <v>0.9</v>
      </c>
      <c r="AK123" s="142" t="s">
        <v>380</v>
      </c>
      <c r="AM123" s="32">
        <v>119</v>
      </c>
      <c r="AN123" s="142">
        <v>1.6</v>
      </c>
      <c r="AO123" s="142" t="s">
        <v>380</v>
      </c>
      <c r="AQ123" s="179"/>
      <c r="AR123" s="181"/>
    </row>
    <row r="124" spans="1:44" ht="11.25" customHeight="1" x14ac:dyDescent="0.2">
      <c r="A124" s="45">
        <v>120</v>
      </c>
      <c r="B124" s="44" t="s">
        <v>289</v>
      </c>
      <c r="C124" s="144"/>
      <c r="D124" s="145">
        <v>0</v>
      </c>
      <c r="E124" s="146" t="s">
        <v>320</v>
      </c>
      <c r="F124" s="197">
        <v>6</v>
      </c>
      <c r="G124" s="200">
        <v>0</v>
      </c>
      <c r="H124" s="144" t="s">
        <v>362</v>
      </c>
      <c r="I124" s="147"/>
      <c r="K124" s="45">
        <v>120</v>
      </c>
      <c r="L124" s="204" t="s">
        <v>490</v>
      </c>
      <c r="M124" s="200" t="s">
        <v>473</v>
      </c>
      <c r="N124" s="148" t="s">
        <v>364</v>
      </c>
      <c r="P124" s="45">
        <v>120</v>
      </c>
      <c r="Q124" s="146"/>
      <c r="R124" s="148"/>
      <c r="T124" s="45">
        <v>120</v>
      </c>
      <c r="U124" s="147">
        <v>5</v>
      </c>
      <c r="W124" s="45">
        <v>120</v>
      </c>
      <c r="X124" s="70"/>
      <c r="Y124" s="145">
        <v>0</v>
      </c>
      <c r="Z124" s="193"/>
      <c r="AA124" s="45">
        <v>120</v>
      </c>
      <c r="AB124" s="188">
        <v>27.333333333333332</v>
      </c>
      <c r="AC124" s="147">
        <v>4</v>
      </c>
      <c r="AD124" s="191">
        <v>3</v>
      </c>
      <c r="AE124" s="191">
        <v>3</v>
      </c>
      <c r="AF124" s="147" t="s">
        <v>379</v>
      </c>
      <c r="AG124" s="45" t="s">
        <v>469</v>
      </c>
      <c r="AI124" s="45">
        <v>120</v>
      </c>
      <c r="AJ124" s="147">
        <v>0</v>
      </c>
      <c r="AK124" s="147" t="s">
        <v>379</v>
      </c>
      <c r="AM124" s="45">
        <v>120</v>
      </c>
      <c r="AN124" s="147">
        <v>0.6</v>
      </c>
      <c r="AO124" s="147" t="s">
        <v>380</v>
      </c>
      <c r="AQ124" s="179"/>
      <c r="AR124" s="180"/>
    </row>
    <row r="125" spans="1:44" ht="11.25" customHeight="1" x14ac:dyDescent="0.2">
      <c r="A125" s="28">
        <v>121</v>
      </c>
      <c r="B125" s="27" t="s">
        <v>293</v>
      </c>
      <c r="C125" s="134"/>
      <c r="D125" s="135">
        <v>0</v>
      </c>
      <c r="E125" s="136">
        <v>0</v>
      </c>
      <c r="F125" s="195">
        <v>4</v>
      </c>
      <c r="G125" s="198">
        <v>0</v>
      </c>
      <c r="H125" s="134" t="s">
        <v>338</v>
      </c>
      <c r="I125" s="137"/>
      <c r="K125" s="28">
        <v>121</v>
      </c>
      <c r="L125" s="201">
        <v>0</v>
      </c>
      <c r="M125" s="198" t="s">
        <v>473</v>
      </c>
      <c r="N125" s="138" t="s">
        <v>336</v>
      </c>
      <c r="P125" s="28">
        <v>121</v>
      </c>
      <c r="Q125" s="136"/>
      <c r="R125" s="138"/>
      <c r="T125" s="28">
        <v>121</v>
      </c>
      <c r="U125" s="137">
        <v>4</v>
      </c>
      <c r="W125" s="28">
        <v>121</v>
      </c>
      <c r="X125" s="57"/>
      <c r="Y125" s="135">
        <v>0</v>
      </c>
      <c r="Z125" s="193"/>
      <c r="AA125" s="28">
        <v>121</v>
      </c>
      <c r="AB125" s="186">
        <v>23</v>
      </c>
      <c r="AC125" s="137">
        <v>3</v>
      </c>
      <c r="AD125" s="189">
        <v>2.3333333333333335</v>
      </c>
      <c r="AE125" s="189">
        <v>2</v>
      </c>
      <c r="AF125" s="137" t="s">
        <v>379</v>
      </c>
      <c r="AG125" s="28" t="s">
        <v>469</v>
      </c>
      <c r="AI125" s="28">
        <v>121</v>
      </c>
      <c r="AJ125" s="137">
        <v>0</v>
      </c>
      <c r="AK125" s="137" t="s">
        <v>379</v>
      </c>
      <c r="AM125" s="28">
        <v>121</v>
      </c>
      <c r="AN125" s="137">
        <v>0.5</v>
      </c>
      <c r="AO125" s="137" t="s">
        <v>380</v>
      </c>
      <c r="AQ125" s="179"/>
      <c r="AR125" s="180"/>
    </row>
    <row r="126" spans="1:44" ht="11.25" customHeight="1" x14ac:dyDescent="0.2">
      <c r="A126" s="32">
        <v>122</v>
      </c>
      <c r="B126" s="33" t="s">
        <v>297</v>
      </c>
      <c r="C126" s="139"/>
      <c r="D126" s="140">
        <v>0</v>
      </c>
      <c r="E126" s="141" t="s">
        <v>317</v>
      </c>
      <c r="F126" s="32">
        <v>7</v>
      </c>
      <c r="G126" s="32" t="s">
        <v>380</v>
      </c>
      <c r="H126" s="139" t="s">
        <v>338</v>
      </c>
      <c r="I126" s="142"/>
      <c r="K126" s="32">
        <v>122</v>
      </c>
      <c r="L126" s="32" t="s">
        <v>474</v>
      </c>
      <c r="M126" s="32" t="s">
        <v>473</v>
      </c>
      <c r="N126" s="143" t="s">
        <v>336</v>
      </c>
      <c r="P126" s="32">
        <v>122</v>
      </c>
      <c r="Q126" s="141"/>
      <c r="R126" s="143"/>
      <c r="T126" s="32">
        <v>122</v>
      </c>
      <c r="U126" s="142">
        <v>8</v>
      </c>
      <c r="W126" s="32">
        <v>122</v>
      </c>
      <c r="X126" s="62"/>
      <c r="Y126" s="140">
        <v>0</v>
      </c>
      <c r="Z126" s="193"/>
      <c r="AA126" s="32">
        <v>122</v>
      </c>
      <c r="AB126" s="187">
        <v>22.333333333333332</v>
      </c>
      <c r="AC126" s="142">
        <v>3</v>
      </c>
      <c r="AD126" s="190">
        <v>2</v>
      </c>
      <c r="AE126" s="190">
        <v>1</v>
      </c>
      <c r="AF126" s="142" t="s">
        <v>469</v>
      </c>
      <c r="AG126" s="32" t="s">
        <v>379</v>
      </c>
      <c r="AI126" s="32">
        <v>122</v>
      </c>
      <c r="AJ126" s="142">
        <v>0</v>
      </c>
      <c r="AK126" s="142" t="s">
        <v>379</v>
      </c>
      <c r="AM126" s="32">
        <v>122</v>
      </c>
      <c r="AN126" s="142">
        <v>1.2</v>
      </c>
      <c r="AO126" s="142" t="s">
        <v>380</v>
      </c>
      <c r="AQ126" s="179"/>
      <c r="AR126" s="181"/>
    </row>
    <row r="127" spans="1:44" ht="11.25" customHeight="1" x14ac:dyDescent="0.2">
      <c r="A127" s="32">
        <v>123</v>
      </c>
      <c r="B127" s="31" t="s">
        <v>299</v>
      </c>
      <c r="C127" s="139" t="s">
        <v>196</v>
      </c>
      <c r="D127" s="140" t="s">
        <v>313</v>
      </c>
      <c r="E127" s="141" t="s">
        <v>328</v>
      </c>
      <c r="F127" s="32">
        <v>7</v>
      </c>
      <c r="G127" s="32">
        <v>0</v>
      </c>
      <c r="H127" s="139" t="s">
        <v>313</v>
      </c>
      <c r="I127" s="142"/>
      <c r="K127" s="32">
        <v>123</v>
      </c>
      <c r="L127" s="32">
        <v>3</v>
      </c>
      <c r="M127" s="32" t="s">
        <v>473</v>
      </c>
      <c r="N127" s="143" t="s">
        <v>334</v>
      </c>
      <c r="P127" s="32">
        <v>123</v>
      </c>
      <c r="Q127" s="141" t="s">
        <v>317</v>
      </c>
      <c r="R127" s="143" t="s">
        <v>318</v>
      </c>
      <c r="T127" s="32">
        <v>123</v>
      </c>
      <c r="U127" s="142">
        <v>7</v>
      </c>
      <c r="W127" s="32">
        <v>123</v>
      </c>
      <c r="X127" s="62"/>
      <c r="Y127" s="140" t="s">
        <v>400</v>
      </c>
      <c r="Z127" s="193"/>
      <c r="AA127" s="32">
        <v>123</v>
      </c>
      <c r="AB127" s="187">
        <v>21</v>
      </c>
      <c r="AC127" s="142">
        <v>3</v>
      </c>
      <c r="AD127" s="190">
        <v>3.3333333333333335</v>
      </c>
      <c r="AE127" s="190">
        <v>4</v>
      </c>
      <c r="AF127" s="142" t="s">
        <v>379</v>
      </c>
      <c r="AG127" s="32" t="s">
        <v>380</v>
      </c>
      <c r="AI127" s="32">
        <v>123</v>
      </c>
      <c r="AJ127" s="142">
        <v>0</v>
      </c>
      <c r="AK127" s="142" t="s">
        <v>379</v>
      </c>
      <c r="AM127" s="32">
        <v>123</v>
      </c>
      <c r="AN127" s="142">
        <v>1.1000000000000001</v>
      </c>
      <c r="AO127" s="142" t="s">
        <v>380</v>
      </c>
      <c r="AQ127" s="179"/>
      <c r="AR127" s="180"/>
    </row>
    <row r="128" spans="1:44" ht="11.25" customHeight="1" x14ac:dyDescent="0.2">
      <c r="A128" s="32">
        <v>124</v>
      </c>
      <c r="B128" s="31" t="s">
        <v>302</v>
      </c>
      <c r="C128" s="139" t="s">
        <v>196</v>
      </c>
      <c r="D128" s="64">
        <v>0</v>
      </c>
      <c r="E128" s="141" t="s">
        <v>322</v>
      </c>
      <c r="F128" s="32" t="s">
        <v>491</v>
      </c>
      <c r="G128" s="32">
        <v>0</v>
      </c>
      <c r="H128" s="139" t="s">
        <v>316</v>
      </c>
      <c r="I128" s="142"/>
      <c r="K128" s="32">
        <v>124</v>
      </c>
      <c r="L128" s="32" t="s">
        <v>468</v>
      </c>
      <c r="M128" s="32" t="s">
        <v>473</v>
      </c>
      <c r="N128" s="143" t="s">
        <v>345</v>
      </c>
      <c r="P128" s="32">
        <v>124</v>
      </c>
      <c r="Q128" s="141"/>
      <c r="R128" s="143"/>
      <c r="T128" s="32">
        <v>124</v>
      </c>
      <c r="U128" s="142">
        <v>7</v>
      </c>
      <c r="W128" s="32">
        <v>124</v>
      </c>
      <c r="X128" s="62"/>
      <c r="Y128" s="140">
        <v>0</v>
      </c>
      <c r="Z128" s="193"/>
      <c r="AA128" s="32">
        <v>124</v>
      </c>
      <c r="AB128" s="187">
        <v>21.666666666666668</v>
      </c>
      <c r="AC128" s="142">
        <v>3</v>
      </c>
      <c r="AD128" s="190">
        <v>3</v>
      </c>
      <c r="AE128" s="190">
        <v>3</v>
      </c>
      <c r="AF128" s="142" t="s">
        <v>380</v>
      </c>
      <c r="AG128" s="32" t="s">
        <v>470</v>
      </c>
      <c r="AI128" s="32">
        <v>124</v>
      </c>
      <c r="AJ128" s="142">
        <v>0</v>
      </c>
      <c r="AK128" s="142" t="s">
        <v>379</v>
      </c>
      <c r="AM128" s="32">
        <v>124</v>
      </c>
      <c r="AN128" s="142">
        <v>1.1000000000000001</v>
      </c>
      <c r="AO128" s="142" t="s">
        <v>380</v>
      </c>
      <c r="AQ128" s="182"/>
      <c r="AR128" s="180"/>
    </row>
    <row r="129" spans="1:44" ht="11.25" customHeight="1" x14ac:dyDescent="0.2">
      <c r="A129" s="45">
        <v>125</v>
      </c>
      <c r="B129" s="44" t="s">
        <v>303</v>
      </c>
      <c r="C129" s="144"/>
      <c r="D129" s="145">
        <v>0</v>
      </c>
      <c r="E129" s="146" t="s">
        <v>313</v>
      </c>
      <c r="F129" s="149">
        <v>0</v>
      </c>
      <c r="G129" s="45">
        <v>0</v>
      </c>
      <c r="H129" s="144" t="s">
        <v>343</v>
      </c>
      <c r="I129" s="147"/>
      <c r="K129" s="45">
        <v>125</v>
      </c>
      <c r="L129" s="45">
        <v>3</v>
      </c>
      <c r="M129" s="45" t="s">
        <v>315</v>
      </c>
      <c r="N129" s="148" t="s">
        <v>314</v>
      </c>
      <c r="P129" s="45">
        <v>125</v>
      </c>
      <c r="Q129" s="146"/>
      <c r="R129" s="148" t="s">
        <v>376</v>
      </c>
      <c r="T129" s="149">
        <v>125</v>
      </c>
      <c r="U129" s="147">
        <v>8</v>
      </c>
      <c r="W129" s="149">
        <v>125</v>
      </c>
      <c r="X129" s="70"/>
      <c r="Y129" s="145">
        <v>0</v>
      </c>
      <c r="Z129" s="193"/>
      <c r="AA129" s="149">
        <v>125</v>
      </c>
      <c r="AB129" s="188">
        <v>12.333333333333334</v>
      </c>
      <c r="AC129" s="147">
        <v>2</v>
      </c>
      <c r="AD129" s="191">
        <v>3</v>
      </c>
      <c r="AE129" s="191">
        <v>3</v>
      </c>
      <c r="AF129" s="147" t="s">
        <v>379</v>
      </c>
      <c r="AG129" s="45" t="s">
        <v>380</v>
      </c>
      <c r="AI129" s="45">
        <v>125</v>
      </c>
      <c r="AJ129" s="147">
        <v>0</v>
      </c>
      <c r="AK129" s="147" t="s">
        <v>379</v>
      </c>
      <c r="AM129" s="45">
        <v>125</v>
      </c>
      <c r="AN129" s="147">
        <v>1.2</v>
      </c>
      <c r="AO129" s="147" t="s">
        <v>380</v>
      </c>
      <c r="AQ129" s="179"/>
      <c r="AR129" s="181"/>
    </row>
    <row r="131" spans="1:44" x14ac:dyDescent="0.2">
      <c r="A131" s="21" t="s">
        <v>461</v>
      </c>
    </row>
    <row r="132" spans="1:44" x14ac:dyDescent="0.2">
      <c r="A132" s="21" t="s">
        <v>463</v>
      </c>
    </row>
    <row r="133" spans="1:44" x14ac:dyDescent="0.2">
      <c r="A133" s="216" t="s">
        <v>521</v>
      </c>
    </row>
    <row r="134" spans="1:44" x14ac:dyDescent="0.2">
      <c r="A134" s="216" t="s">
        <v>522</v>
      </c>
    </row>
    <row r="135" spans="1:44" x14ac:dyDescent="0.2">
      <c r="A135" s="217" t="s">
        <v>523</v>
      </c>
    </row>
  </sheetData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1" sqref="C1"/>
    </sheetView>
  </sheetViews>
  <sheetFormatPr defaultRowHeight="12" x14ac:dyDescent="0.2"/>
  <cols>
    <col min="1" max="1" width="9.140625" style="22" customWidth="1"/>
    <col min="2" max="2" width="37.85546875" style="22" customWidth="1"/>
    <col min="3" max="16384" width="9.140625" style="22"/>
  </cols>
  <sheetData>
    <row r="1" spans="1:4" x14ac:dyDescent="0.2">
      <c r="A1" s="23" t="s">
        <v>304</v>
      </c>
      <c r="C1" s="150"/>
      <c r="D1" s="151"/>
    </row>
    <row r="2" spans="1:4" x14ac:dyDescent="0.2">
      <c r="C2" s="152"/>
      <c r="D2" s="153"/>
    </row>
    <row r="3" spans="1:4" x14ac:dyDescent="0.2">
      <c r="C3" s="154" t="s">
        <v>396</v>
      </c>
      <c r="D3" s="155"/>
    </row>
    <row r="4" spans="1:4" x14ac:dyDescent="0.2">
      <c r="A4" s="25" t="s">
        <v>1</v>
      </c>
      <c r="B4" s="24" t="s">
        <v>2</v>
      </c>
      <c r="C4" s="156" t="s">
        <v>308</v>
      </c>
      <c r="D4" s="157" t="s">
        <v>307</v>
      </c>
    </row>
    <row r="5" spans="1:4" x14ac:dyDescent="0.2">
      <c r="A5" s="28">
        <v>1</v>
      </c>
      <c r="B5" s="27" t="s">
        <v>9</v>
      </c>
      <c r="C5" s="57"/>
      <c r="D5" s="88"/>
    </row>
    <row r="6" spans="1:4" x14ac:dyDescent="0.2">
      <c r="A6" s="32">
        <v>2</v>
      </c>
      <c r="B6" s="33" t="s">
        <v>13</v>
      </c>
      <c r="C6" s="62"/>
      <c r="D6" s="95"/>
    </row>
    <row r="7" spans="1:4" x14ac:dyDescent="0.2">
      <c r="A7" s="32">
        <v>3</v>
      </c>
      <c r="B7" s="31" t="s">
        <v>16</v>
      </c>
      <c r="C7" s="62"/>
      <c r="D7" s="95"/>
    </row>
    <row r="8" spans="1:4" x14ac:dyDescent="0.2">
      <c r="A8" s="32">
        <v>4</v>
      </c>
      <c r="B8" s="31" t="s">
        <v>19</v>
      </c>
      <c r="C8" s="62"/>
      <c r="D8" s="95"/>
    </row>
    <row r="9" spans="1:4" x14ac:dyDescent="0.2">
      <c r="A9" s="32">
        <v>5</v>
      </c>
      <c r="B9" s="31" t="s">
        <v>22</v>
      </c>
      <c r="C9" s="62"/>
      <c r="D9" s="95"/>
    </row>
    <row r="10" spans="1:4" x14ac:dyDescent="0.2">
      <c r="A10" s="32">
        <v>6</v>
      </c>
      <c r="B10" s="31" t="s">
        <v>25</v>
      </c>
      <c r="C10" s="62"/>
      <c r="D10" s="95"/>
    </row>
    <row r="11" spans="1:4" x14ac:dyDescent="0.2">
      <c r="A11" s="32">
        <v>7</v>
      </c>
      <c r="B11" s="31" t="s">
        <v>29</v>
      </c>
      <c r="C11" s="62" t="s">
        <v>196</v>
      </c>
      <c r="D11" s="95"/>
    </row>
    <row r="12" spans="1:4" x14ac:dyDescent="0.2">
      <c r="A12" s="32">
        <v>8</v>
      </c>
      <c r="B12" s="41" t="s">
        <v>32</v>
      </c>
      <c r="C12" s="62"/>
      <c r="D12" s="95"/>
    </row>
    <row r="13" spans="1:4" x14ac:dyDescent="0.2">
      <c r="A13" s="32">
        <v>9</v>
      </c>
      <c r="B13" s="43" t="s">
        <v>35</v>
      </c>
      <c r="C13" s="62" t="s">
        <v>196</v>
      </c>
      <c r="D13" s="95"/>
    </row>
    <row r="14" spans="1:4" x14ac:dyDescent="0.2">
      <c r="A14" s="45">
        <v>10</v>
      </c>
      <c r="B14" s="44" t="s">
        <v>38</v>
      </c>
      <c r="C14" s="70" t="s">
        <v>196</v>
      </c>
      <c r="D14" s="106"/>
    </row>
    <row r="15" spans="1:4" x14ac:dyDescent="0.2">
      <c r="A15" s="28">
        <v>11</v>
      </c>
      <c r="B15" s="27" t="s">
        <v>41</v>
      </c>
      <c r="C15" s="57"/>
      <c r="D15" s="88"/>
    </row>
    <row r="16" spans="1:4" x14ac:dyDescent="0.2">
      <c r="A16" s="32">
        <v>12</v>
      </c>
      <c r="B16" s="33" t="s">
        <v>44</v>
      </c>
      <c r="C16" s="62"/>
      <c r="D16" s="95"/>
    </row>
    <row r="17" spans="1:4" x14ac:dyDescent="0.2">
      <c r="A17" s="32">
        <v>13</v>
      </c>
      <c r="B17" s="31" t="s">
        <v>47</v>
      </c>
      <c r="C17" s="62"/>
      <c r="D17" s="95"/>
    </row>
    <row r="18" spans="1:4" x14ac:dyDescent="0.2">
      <c r="A18" s="32">
        <v>14</v>
      </c>
      <c r="B18" s="31" t="s">
        <v>49</v>
      </c>
      <c r="C18" s="62"/>
      <c r="D18" s="95"/>
    </row>
    <row r="19" spans="1:4" x14ac:dyDescent="0.2">
      <c r="A19" s="32">
        <v>15</v>
      </c>
      <c r="B19" s="31" t="s">
        <v>52</v>
      </c>
      <c r="C19" s="62"/>
      <c r="D19" s="95"/>
    </row>
    <row r="20" spans="1:4" x14ac:dyDescent="0.2">
      <c r="A20" s="32">
        <v>16</v>
      </c>
      <c r="B20" s="31" t="s">
        <v>55</v>
      </c>
      <c r="C20" s="62" t="s">
        <v>196</v>
      </c>
      <c r="D20" s="95"/>
    </row>
    <row r="21" spans="1:4" x14ac:dyDescent="0.2">
      <c r="A21" s="32">
        <v>17</v>
      </c>
      <c r="B21" s="31" t="s">
        <v>58</v>
      </c>
      <c r="C21" s="62"/>
      <c r="D21" s="95"/>
    </row>
    <row r="22" spans="1:4" x14ac:dyDescent="0.2">
      <c r="A22" s="32">
        <v>18</v>
      </c>
      <c r="B22" s="41" t="s">
        <v>61</v>
      </c>
      <c r="C22" s="62"/>
      <c r="D22" s="95"/>
    </row>
    <row r="23" spans="1:4" x14ac:dyDescent="0.2">
      <c r="A23" s="32">
        <v>19</v>
      </c>
      <c r="B23" s="43" t="s">
        <v>64</v>
      </c>
      <c r="C23" s="62"/>
      <c r="D23" s="95"/>
    </row>
    <row r="24" spans="1:4" x14ac:dyDescent="0.2">
      <c r="A24" s="45">
        <v>20</v>
      </c>
      <c r="B24" s="44" t="s">
        <v>67</v>
      </c>
      <c r="C24" s="70"/>
      <c r="D24" s="106"/>
    </row>
    <row r="25" spans="1:4" x14ac:dyDescent="0.2">
      <c r="A25" s="28">
        <v>21</v>
      </c>
      <c r="B25" s="27" t="s">
        <v>70</v>
      </c>
      <c r="C25" s="57" t="s">
        <v>196</v>
      </c>
      <c r="D25" s="88"/>
    </row>
    <row r="26" spans="1:4" x14ac:dyDescent="0.2">
      <c r="A26" s="32">
        <v>22</v>
      </c>
      <c r="B26" s="33" t="s">
        <v>73</v>
      </c>
      <c r="C26" s="62" t="s">
        <v>196</v>
      </c>
      <c r="D26" s="95"/>
    </row>
    <row r="27" spans="1:4" x14ac:dyDescent="0.2">
      <c r="A27" s="32">
        <v>23</v>
      </c>
      <c r="B27" s="31" t="s">
        <v>76</v>
      </c>
      <c r="C27" s="62" t="s">
        <v>196</v>
      </c>
      <c r="D27" s="95"/>
    </row>
    <row r="28" spans="1:4" x14ac:dyDescent="0.2">
      <c r="A28" s="32">
        <v>24</v>
      </c>
      <c r="B28" s="31" t="s">
        <v>79</v>
      </c>
      <c r="C28" s="62"/>
      <c r="D28" s="95"/>
    </row>
    <row r="29" spans="1:4" x14ac:dyDescent="0.2">
      <c r="A29" s="32">
        <v>25</v>
      </c>
      <c r="B29" s="31" t="s">
        <v>82</v>
      </c>
      <c r="C29" s="62"/>
      <c r="D29" s="95"/>
    </row>
    <row r="30" spans="1:4" x14ac:dyDescent="0.2">
      <c r="A30" s="32">
        <v>26</v>
      </c>
      <c r="B30" s="31" t="s">
        <v>85</v>
      </c>
      <c r="C30" s="62"/>
      <c r="D30" s="95"/>
    </row>
    <row r="31" spans="1:4" x14ac:dyDescent="0.2">
      <c r="A31" s="32">
        <v>27</v>
      </c>
      <c r="B31" s="31" t="s">
        <v>85</v>
      </c>
      <c r="C31" s="62"/>
      <c r="D31" s="95"/>
    </row>
    <row r="32" spans="1:4" x14ac:dyDescent="0.2">
      <c r="A32" s="32">
        <v>28</v>
      </c>
      <c r="B32" s="41" t="s">
        <v>89</v>
      </c>
      <c r="C32" s="62" t="s">
        <v>196</v>
      </c>
      <c r="D32" s="95"/>
    </row>
    <row r="33" spans="1:4" x14ac:dyDescent="0.2">
      <c r="A33" s="32">
        <v>29</v>
      </c>
      <c r="B33" s="43" t="s">
        <v>92</v>
      </c>
      <c r="C33" s="62"/>
      <c r="D33" s="95"/>
    </row>
    <row r="34" spans="1:4" x14ac:dyDescent="0.2">
      <c r="A34" s="45">
        <v>30</v>
      </c>
      <c r="B34" s="44" t="s">
        <v>95</v>
      </c>
      <c r="C34" s="70" t="s">
        <v>196</v>
      </c>
      <c r="D34" s="106"/>
    </row>
    <row r="35" spans="1:4" x14ac:dyDescent="0.2">
      <c r="A35" s="28">
        <v>31</v>
      </c>
      <c r="B35" s="27" t="s">
        <v>98</v>
      </c>
      <c r="C35" s="57" t="s">
        <v>196</v>
      </c>
      <c r="D35" s="88"/>
    </row>
    <row r="36" spans="1:4" x14ac:dyDescent="0.2">
      <c r="A36" s="32">
        <v>32</v>
      </c>
      <c r="B36" s="33" t="s">
        <v>98</v>
      </c>
      <c r="C36" s="62" t="s">
        <v>196</v>
      </c>
      <c r="D36" s="95"/>
    </row>
    <row r="37" spans="1:4" x14ac:dyDescent="0.2">
      <c r="A37" s="32">
        <v>33</v>
      </c>
      <c r="B37" s="31" t="s">
        <v>98</v>
      </c>
      <c r="C37" s="62" t="s">
        <v>196</v>
      </c>
      <c r="D37" s="95"/>
    </row>
    <row r="38" spans="1:4" x14ac:dyDescent="0.2">
      <c r="A38" s="32">
        <v>34</v>
      </c>
      <c r="B38" s="31" t="s">
        <v>102</v>
      </c>
      <c r="C38" s="62" t="s">
        <v>196</v>
      </c>
      <c r="D38" s="95"/>
    </row>
    <row r="39" spans="1:4" x14ac:dyDescent="0.2">
      <c r="A39" s="32">
        <v>35</v>
      </c>
      <c r="B39" s="31" t="s">
        <v>105</v>
      </c>
      <c r="C39" s="62" t="s">
        <v>196</v>
      </c>
      <c r="D39" s="95"/>
    </row>
    <row r="40" spans="1:4" x14ac:dyDescent="0.2">
      <c r="A40" s="32">
        <v>36</v>
      </c>
      <c r="B40" s="31" t="s">
        <v>107</v>
      </c>
      <c r="C40" s="62"/>
      <c r="D40" s="95"/>
    </row>
    <row r="41" spans="1:4" x14ac:dyDescent="0.2">
      <c r="A41" s="32">
        <v>37</v>
      </c>
      <c r="B41" s="31" t="s">
        <v>110</v>
      </c>
      <c r="C41" s="62"/>
      <c r="D41" s="95"/>
    </row>
    <row r="42" spans="1:4" x14ac:dyDescent="0.2">
      <c r="A42" s="32">
        <v>38</v>
      </c>
      <c r="B42" s="41" t="s">
        <v>113</v>
      </c>
      <c r="C42" s="62" t="s">
        <v>196</v>
      </c>
      <c r="D42" s="95"/>
    </row>
    <row r="43" spans="1:4" x14ac:dyDescent="0.2">
      <c r="A43" s="32">
        <v>39</v>
      </c>
      <c r="B43" s="43" t="s">
        <v>116</v>
      </c>
      <c r="C43" s="62"/>
      <c r="D43" s="95"/>
    </row>
    <row r="44" spans="1:4" x14ac:dyDescent="0.2">
      <c r="A44" s="45">
        <v>40</v>
      </c>
      <c r="B44" s="44" t="s">
        <v>119</v>
      </c>
      <c r="C44" s="70" t="s">
        <v>196</v>
      </c>
      <c r="D44" s="106"/>
    </row>
    <row r="45" spans="1:4" x14ac:dyDescent="0.2">
      <c r="A45" s="28">
        <v>41</v>
      </c>
      <c r="B45" s="27" t="s">
        <v>122</v>
      </c>
      <c r="C45" s="57" t="s">
        <v>196</v>
      </c>
      <c r="D45" s="88"/>
    </row>
    <row r="46" spans="1:4" x14ac:dyDescent="0.2">
      <c r="A46" s="32">
        <v>42</v>
      </c>
      <c r="B46" s="33" t="s">
        <v>125</v>
      </c>
      <c r="C46" s="62" t="s">
        <v>196</v>
      </c>
      <c r="D46" s="95"/>
    </row>
    <row r="47" spans="1:4" x14ac:dyDescent="0.2">
      <c r="A47" s="32">
        <v>43</v>
      </c>
      <c r="B47" s="31" t="s">
        <v>128</v>
      </c>
      <c r="C47" s="62" t="s">
        <v>196</v>
      </c>
      <c r="D47" s="95"/>
    </row>
    <row r="48" spans="1:4" x14ac:dyDescent="0.2">
      <c r="A48" s="32">
        <v>44</v>
      </c>
      <c r="B48" s="31" t="s">
        <v>132</v>
      </c>
      <c r="C48" s="62" t="s">
        <v>196</v>
      </c>
      <c r="D48" s="95"/>
    </row>
    <row r="49" spans="1:4" x14ac:dyDescent="0.2">
      <c r="A49" s="32">
        <v>45</v>
      </c>
      <c r="B49" s="31" t="s">
        <v>135</v>
      </c>
      <c r="C49" s="62" t="s">
        <v>196</v>
      </c>
      <c r="D49" s="95"/>
    </row>
    <row r="50" spans="1:4" x14ac:dyDescent="0.2">
      <c r="A50" s="32">
        <v>46</v>
      </c>
      <c r="B50" s="31" t="s">
        <v>138</v>
      </c>
      <c r="C50" s="62" t="s">
        <v>196</v>
      </c>
      <c r="D50" s="95"/>
    </row>
    <row r="51" spans="1:4" x14ac:dyDescent="0.2">
      <c r="A51" s="32">
        <v>47</v>
      </c>
      <c r="B51" s="31" t="s">
        <v>141</v>
      </c>
      <c r="C51" s="62"/>
      <c r="D51" s="95"/>
    </row>
    <row r="52" spans="1:4" x14ac:dyDescent="0.2">
      <c r="A52" s="32">
        <v>48</v>
      </c>
      <c r="B52" s="41" t="s">
        <v>144</v>
      </c>
      <c r="C52" s="62" t="s">
        <v>196</v>
      </c>
      <c r="D52" s="95"/>
    </row>
    <row r="53" spans="1:4" x14ac:dyDescent="0.2">
      <c r="A53" s="32">
        <v>49</v>
      </c>
      <c r="B53" s="43" t="s">
        <v>147</v>
      </c>
      <c r="C53" s="62"/>
      <c r="D53" s="95"/>
    </row>
    <row r="54" spans="1:4" x14ac:dyDescent="0.2">
      <c r="A54" s="45">
        <v>50</v>
      </c>
      <c r="B54" s="44" t="s">
        <v>150</v>
      </c>
      <c r="C54" s="70">
        <v>2604</v>
      </c>
      <c r="D54" s="106">
        <f t="shared" ref="D54:D65" si="0">RANK(C54,C$5:C$129,0)</f>
        <v>27</v>
      </c>
    </row>
    <row r="55" spans="1:4" x14ac:dyDescent="0.2">
      <c r="A55" s="28">
        <v>51</v>
      </c>
      <c r="B55" s="27" t="s">
        <v>153</v>
      </c>
      <c r="C55" s="57" t="s">
        <v>196</v>
      </c>
      <c r="D55" s="88"/>
    </row>
    <row r="56" spans="1:4" x14ac:dyDescent="0.2">
      <c r="A56" s="32">
        <v>52</v>
      </c>
      <c r="B56" s="33" t="s">
        <v>157</v>
      </c>
      <c r="C56" s="62"/>
      <c r="D56" s="95"/>
    </row>
    <row r="57" spans="1:4" x14ac:dyDescent="0.2">
      <c r="A57" s="32">
        <v>53</v>
      </c>
      <c r="B57" s="31" t="s">
        <v>160</v>
      </c>
      <c r="C57" s="62"/>
      <c r="D57" s="95"/>
    </row>
    <row r="58" spans="1:4" x14ac:dyDescent="0.2">
      <c r="A58" s="32">
        <v>54</v>
      </c>
      <c r="B58" s="31" t="s">
        <v>164</v>
      </c>
      <c r="C58" s="62"/>
      <c r="D58" s="95"/>
    </row>
    <row r="59" spans="1:4" x14ac:dyDescent="0.2">
      <c r="A59" s="32">
        <v>55</v>
      </c>
      <c r="B59" s="31" t="s">
        <v>167</v>
      </c>
      <c r="C59" s="62">
        <v>2629</v>
      </c>
      <c r="D59" s="95">
        <f t="shared" si="0"/>
        <v>26</v>
      </c>
    </row>
    <row r="60" spans="1:4" x14ac:dyDescent="0.2">
      <c r="A60" s="32">
        <v>56</v>
      </c>
      <c r="B60" s="31" t="s">
        <v>170</v>
      </c>
      <c r="C60" s="62">
        <v>4982</v>
      </c>
      <c r="D60" s="95">
        <f t="shared" si="0"/>
        <v>7</v>
      </c>
    </row>
    <row r="61" spans="1:4" x14ac:dyDescent="0.2">
      <c r="A61" s="32">
        <v>57</v>
      </c>
      <c r="B61" s="31" t="s">
        <v>172</v>
      </c>
      <c r="C61" s="62" t="s">
        <v>196</v>
      </c>
      <c r="D61" s="95"/>
    </row>
    <row r="62" spans="1:4" x14ac:dyDescent="0.2">
      <c r="A62" s="32">
        <v>58</v>
      </c>
      <c r="B62" s="41" t="s">
        <v>176</v>
      </c>
      <c r="C62" s="62">
        <v>2115</v>
      </c>
      <c r="D62" s="95">
        <f t="shared" si="0"/>
        <v>33</v>
      </c>
    </row>
    <row r="63" spans="1:4" x14ac:dyDescent="0.2">
      <c r="A63" s="32">
        <v>59</v>
      </c>
      <c r="B63" s="43" t="s">
        <v>178</v>
      </c>
      <c r="C63" s="62">
        <v>1851</v>
      </c>
      <c r="D63" s="95">
        <f t="shared" si="0"/>
        <v>34</v>
      </c>
    </row>
    <row r="64" spans="1:4" x14ac:dyDescent="0.2">
      <c r="A64" s="45">
        <v>60</v>
      </c>
      <c r="B64" s="44" t="s">
        <v>180</v>
      </c>
      <c r="C64" s="70">
        <v>4144</v>
      </c>
      <c r="D64" s="106">
        <f t="shared" si="0"/>
        <v>14</v>
      </c>
    </row>
    <row r="65" spans="1:4" x14ac:dyDescent="0.2">
      <c r="A65" s="28">
        <v>61</v>
      </c>
      <c r="B65" s="27" t="s">
        <v>182</v>
      </c>
      <c r="C65" s="57">
        <v>2882</v>
      </c>
      <c r="D65" s="88">
        <f t="shared" si="0"/>
        <v>21</v>
      </c>
    </row>
    <row r="66" spans="1:4" x14ac:dyDescent="0.2">
      <c r="A66" s="32">
        <v>62</v>
      </c>
      <c r="B66" s="33" t="s">
        <v>184</v>
      </c>
      <c r="C66" s="62"/>
      <c r="D66" s="95"/>
    </row>
    <row r="67" spans="1:4" x14ac:dyDescent="0.2">
      <c r="A67" s="32">
        <v>63</v>
      </c>
      <c r="B67" s="31" t="s">
        <v>186</v>
      </c>
      <c r="C67" s="62" t="s">
        <v>196</v>
      </c>
      <c r="D67" s="95"/>
    </row>
    <row r="68" spans="1:4" x14ac:dyDescent="0.2">
      <c r="A68" s="32">
        <v>64</v>
      </c>
      <c r="B68" s="31" t="s">
        <v>189</v>
      </c>
      <c r="C68" s="62"/>
      <c r="D68" s="95"/>
    </row>
    <row r="69" spans="1:4" x14ac:dyDescent="0.2">
      <c r="A69" s="32">
        <v>65</v>
      </c>
      <c r="B69" s="31" t="s">
        <v>192</v>
      </c>
      <c r="C69" s="62"/>
      <c r="D69" s="95"/>
    </row>
    <row r="70" spans="1:4" x14ac:dyDescent="0.2">
      <c r="A70" s="32">
        <v>66</v>
      </c>
      <c r="B70" s="31" t="s">
        <v>193</v>
      </c>
      <c r="C70" s="62"/>
      <c r="D70" s="95"/>
    </row>
    <row r="71" spans="1:4" x14ac:dyDescent="0.2">
      <c r="A71" s="32">
        <v>67</v>
      </c>
      <c r="B71" s="31" t="s">
        <v>195</v>
      </c>
      <c r="C71" s="62" t="s">
        <v>196</v>
      </c>
      <c r="D71" s="95"/>
    </row>
    <row r="72" spans="1:4" x14ac:dyDescent="0.2">
      <c r="A72" s="32">
        <v>68</v>
      </c>
      <c r="B72" s="41" t="s">
        <v>198</v>
      </c>
      <c r="C72" s="62"/>
      <c r="D72" s="95"/>
    </row>
    <row r="73" spans="1:4" x14ac:dyDescent="0.2">
      <c r="A73" s="32">
        <v>69</v>
      </c>
      <c r="B73" s="43" t="s">
        <v>199</v>
      </c>
      <c r="C73" s="62"/>
      <c r="D73" s="95"/>
    </row>
    <row r="74" spans="1:4" x14ac:dyDescent="0.2">
      <c r="A74" s="45">
        <v>70</v>
      </c>
      <c r="B74" s="44" t="s">
        <v>9</v>
      </c>
      <c r="C74" s="70">
        <v>2681</v>
      </c>
      <c r="D74" s="106">
        <f t="shared" ref="D74:D129" si="1">RANK(C74,C$5:C$129,0)</f>
        <v>24</v>
      </c>
    </row>
    <row r="75" spans="1:4" x14ac:dyDescent="0.2">
      <c r="A75" s="28">
        <v>71</v>
      </c>
      <c r="B75" s="27" t="s">
        <v>13</v>
      </c>
      <c r="C75" s="57"/>
      <c r="D75" s="88"/>
    </row>
    <row r="76" spans="1:4" x14ac:dyDescent="0.2">
      <c r="A76" s="32">
        <v>72</v>
      </c>
      <c r="B76" s="33" t="s">
        <v>16</v>
      </c>
      <c r="C76" s="62">
        <v>5051</v>
      </c>
      <c r="D76" s="95">
        <f t="shared" si="1"/>
        <v>5</v>
      </c>
    </row>
    <row r="77" spans="1:4" x14ac:dyDescent="0.2">
      <c r="A77" s="32">
        <v>73</v>
      </c>
      <c r="B77" s="31" t="s">
        <v>19</v>
      </c>
      <c r="C77" s="62">
        <v>4245</v>
      </c>
      <c r="D77" s="95">
        <f t="shared" si="1"/>
        <v>12</v>
      </c>
    </row>
    <row r="78" spans="1:4" x14ac:dyDescent="0.2">
      <c r="A78" s="32">
        <v>74</v>
      </c>
      <c r="B78" s="31" t="s">
        <v>22</v>
      </c>
      <c r="C78" s="62">
        <v>2441</v>
      </c>
      <c r="D78" s="95">
        <f t="shared" si="1"/>
        <v>30</v>
      </c>
    </row>
    <row r="79" spans="1:4" x14ac:dyDescent="0.2">
      <c r="A79" s="32">
        <v>75</v>
      </c>
      <c r="B79" s="31" t="s">
        <v>202</v>
      </c>
      <c r="C79" s="62"/>
      <c r="D79" s="95"/>
    </row>
    <row r="80" spans="1:4" x14ac:dyDescent="0.2">
      <c r="A80" s="32">
        <v>76</v>
      </c>
      <c r="B80" s="31" t="s">
        <v>205</v>
      </c>
      <c r="C80" s="62" t="s">
        <v>196</v>
      </c>
      <c r="D80" s="95"/>
    </row>
    <row r="81" spans="1:4" x14ac:dyDescent="0.2">
      <c r="A81" s="32">
        <v>77</v>
      </c>
      <c r="B81" s="31" t="s">
        <v>208</v>
      </c>
      <c r="C81" s="62">
        <v>4172</v>
      </c>
      <c r="D81" s="95">
        <f t="shared" si="1"/>
        <v>13</v>
      </c>
    </row>
    <row r="82" spans="1:4" x14ac:dyDescent="0.2">
      <c r="A82" s="32">
        <v>78</v>
      </c>
      <c r="B82" s="41" t="s">
        <v>209</v>
      </c>
      <c r="C82" s="62">
        <v>2914</v>
      </c>
      <c r="D82" s="95">
        <f t="shared" si="1"/>
        <v>19</v>
      </c>
    </row>
    <row r="83" spans="1:4" x14ac:dyDescent="0.2">
      <c r="A83" s="32">
        <v>79</v>
      </c>
      <c r="B83" s="43" t="s">
        <v>211</v>
      </c>
      <c r="C83" s="62">
        <v>2835</v>
      </c>
      <c r="D83" s="95">
        <f t="shared" si="1"/>
        <v>22</v>
      </c>
    </row>
    <row r="84" spans="1:4" x14ac:dyDescent="0.2">
      <c r="A84" s="45">
        <v>80</v>
      </c>
      <c r="B84" s="44" t="s">
        <v>212</v>
      </c>
      <c r="C84" s="70">
        <v>5841</v>
      </c>
      <c r="D84" s="106">
        <f t="shared" si="1"/>
        <v>2</v>
      </c>
    </row>
    <row r="85" spans="1:4" x14ac:dyDescent="0.2">
      <c r="A85" s="28">
        <v>81</v>
      </c>
      <c r="B85" s="27" t="s">
        <v>213</v>
      </c>
      <c r="C85" s="57">
        <v>4303</v>
      </c>
      <c r="D85" s="88">
        <f t="shared" si="1"/>
        <v>10</v>
      </c>
    </row>
    <row r="86" spans="1:4" x14ac:dyDescent="0.2">
      <c r="A86" s="32">
        <v>82</v>
      </c>
      <c r="B86" s="33" t="s">
        <v>214</v>
      </c>
      <c r="C86" s="62">
        <v>2659</v>
      </c>
      <c r="D86" s="95">
        <f t="shared" si="1"/>
        <v>25</v>
      </c>
    </row>
    <row r="87" spans="1:4" x14ac:dyDescent="0.2">
      <c r="A87" s="32">
        <v>83</v>
      </c>
      <c r="B87" s="31" t="s">
        <v>215</v>
      </c>
      <c r="C87" s="62">
        <v>2460</v>
      </c>
      <c r="D87" s="95">
        <f t="shared" si="1"/>
        <v>29</v>
      </c>
    </row>
    <row r="88" spans="1:4" x14ac:dyDescent="0.2">
      <c r="A88" s="32">
        <v>84</v>
      </c>
      <c r="B88" s="31" t="s">
        <v>217</v>
      </c>
      <c r="C88" s="62">
        <v>4993</v>
      </c>
      <c r="D88" s="95">
        <f t="shared" si="1"/>
        <v>6</v>
      </c>
    </row>
    <row r="89" spans="1:4" x14ac:dyDescent="0.2">
      <c r="A89" s="32">
        <v>85</v>
      </c>
      <c r="B89" s="31" t="s">
        <v>219</v>
      </c>
      <c r="C89" s="62">
        <v>3240</v>
      </c>
      <c r="D89" s="95">
        <f t="shared" si="1"/>
        <v>17</v>
      </c>
    </row>
    <row r="90" spans="1:4" x14ac:dyDescent="0.2">
      <c r="A90" s="32">
        <v>86</v>
      </c>
      <c r="B90" s="31" t="s">
        <v>220</v>
      </c>
      <c r="C90" s="62">
        <v>4352</v>
      </c>
      <c r="D90" s="95">
        <f t="shared" si="1"/>
        <v>9</v>
      </c>
    </row>
    <row r="91" spans="1:4" x14ac:dyDescent="0.2">
      <c r="A91" s="32">
        <v>87</v>
      </c>
      <c r="B91" s="31" t="s">
        <v>221</v>
      </c>
      <c r="C91" s="62">
        <v>3319</v>
      </c>
      <c r="D91" s="95">
        <f t="shared" si="1"/>
        <v>15</v>
      </c>
    </row>
    <row r="92" spans="1:4" x14ac:dyDescent="0.2">
      <c r="A92" s="32">
        <v>88</v>
      </c>
      <c r="B92" s="41" t="s">
        <v>222</v>
      </c>
      <c r="C92" s="62">
        <v>4566</v>
      </c>
      <c r="D92" s="95">
        <f t="shared" si="1"/>
        <v>8</v>
      </c>
    </row>
    <row r="93" spans="1:4" x14ac:dyDescent="0.2">
      <c r="A93" s="32">
        <v>89</v>
      </c>
      <c r="B93" s="43" t="s">
        <v>223</v>
      </c>
      <c r="C93" s="62">
        <v>2156</v>
      </c>
      <c r="D93" s="95">
        <f t="shared" si="1"/>
        <v>32</v>
      </c>
    </row>
    <row r="94" spans="1:4" x14ac:dyDescent="0.2">
      <c r="A94" s="45">
        <v>90</v>
      </c>
      <c r="B94" s="44" t="s">
        <v>225</v>
      </c>
      <c r="C94" s="70">
        <v>4303</v>
      </c>
      <c r="D94" s="106">
        <f t="shared" si="1"/>
        <v>10</v>
      </c>
    </row>
    <row r="95" spans="1:4" x14ac:dyDescent="0.2">
      <c r="A95" s="28">
        <v>91</v>
      </c>
      <c r="B95" s="27" t="s">
        <v>227</v>
      </c>
      <c r="C95" s="57">
        <v>2814</v>
      </c>
      <c r="D95" s="88">
        <f t="shared" si="1"/>
        <v>23</v>
      </c>
    </row>
    <row r="96" spans="1:4" x14ac:dyDescent="0.2">
      <c r="A96" s="32">
        <v>92</v>
      </c>
      <c r="B96" s="33" t="s">
        <v>228</v>
      </c>
      <c r="C96" s="62">
        <v>2188</v>
      </c>
      <c r="D96" s="95">
        <f t="shared" si="1"/>
        <v>31</v>
      </c>
    </row>
    <row r="97" spans="1:4" x14ac:dyDescent="0.2">
      <c r="A97" s="32">
        <v>93</v>
      </c>
      <c r="B97" s="31" t="s">
        <v>230</v>
      </c>
      <c r="C97" s="62">
        <v>5391</v>
      </c>
      <c r="D97" s="95">
        <f t="shared" si="1"/>
        <v>4</v>
      </c>
    </row>
    <row r="98" spans="1:4" x14ac:dyDescent="0.2">
      <c r="A98" s="32">
        <v>94</v>
      </c>
      <c r="B98" s="31" t="s">
        <v>232</v>
      </c>
      <c r="C98" s="62">
        <v>3283</v>
      </c>
      <c r="D98" s="95">
        <f t="shared" si="1"/>
        <v>16</v>
      </c>
    </row>
    <row r="99" spans="1:4" x14ac:dyDescent="0.2">
      <c r="A99" s="32">
        <v>95</v>
      </c>
      <c r="B99" s="31" t="s">
        <v>233</v>
      </c>
      <c r="C99" s="62"/>
      <c r="D99" s="95"/>
    </row>
    <row r="100" spans="1:4" x14ac:dyDescent="0.2">
      <c r="A100" s="32">
        <v>96</v>
      </c>
      <c r="B100" s="31" t="s">
        <v>235</v>
      </c>
      <c r="C100" s="62"/>
      <c r="D100" s="95"/>
    </row>
    <row r="101" spans="1:4" x14ac:dyDescent="0.2">
      <c r="A101" s="32">
        <v>97</v>
      </c>
      <c r="B101" s="31" t="s">
        <v>236</v>
      </c>
      <c r="C101" s="62">
        <v>2573</v>
      </c>
      <c r="D101" s="95">
        <f t="shared" si="1"/>
        <v>28</v>
      </c>
    </row>
    <row r="102" spans="1:4" x14ac:dyDescent="0.2">
      <c r="A102" s="32">
        <v>98</v>
      </c>
      <c r="B102" s="41" t="s">
        <v>238</v>
      </c>
      <c r="C102" s="62"/>
      <c r="D102" s="95"/>
    </row>
    <row r="103" spans="1:4" x14ac:dyDescent="0.2">
      <c r="A103" s="32">
        <v>99</v>
      </c>
      <c r="B103" s="43" t="s">
        <v>239</v>
      </c>
      <c r="C103" s="62">
        <v>3062</v>
      </c>
      <c r="D103" s="95">
        <f t="shared" si="1"/>
        <v>18</v>
      </c>
    </row>
    <row r="104" spans="1:4" x14ac:dyDescent="0.2">
      <c r="A104" s="45">
        <v>100</v>
      </c>
      <c r="B104" s="44" t="s">
        <v>240</v>
      </c>
      <c r="C104" s="70">
        <v>2888</v>
      </c>
      <c r="D104" s="106">
        <f t="shared" si="1"/>
        <v>20</v>
      </c>
    </row>
    <row r="105" spans="1:4" x14ac:dyDescent="0.2">
      <c r="A105" s="28">
        <v>101</v>
      </c>
      <c r="B105" s="27" t="s">
        <v>241</v>
      </c>
      <c r="C105" s="57"/>
      <c r="D105" s="88"/>
    </row>
    <row r="106" spans="1:4" x14ac:dyDescent="0.2">
      <c r="A106" s="32">
        <v>102</v>
      </c>
      <c r="B106" s="33" t="s">
        <v>243</v>
      </c>
      <c r="C106" s="62"/>
      <c r="D106" s="95"/>
    </row>
    <row r="107" spans="1:4" x14ac:dyDescent="0.2">
      <c r="A107" s="32">
        <v>103</v>
      </c>
      <c r="B107" s="31" t="s">
        <v>246</v>
      </c>
      <c r="C107" s="62" t="s">
        <v>196</v>
      </c>
      <c r="D107" s="95"/>
    </row>
    <row r="108" spans="1:4" x14ac:dyDescent="0.2">
      <c r="A108" s="32">
        <v>104</v>
      </c>
      <c r="B108" s="31" t="s">
        <v>249</v>
      </c>
      <c r="C108" s="62"/>
      <c r="D108" s="95"/>
    </row>
    <row r="109" spans="1:4" x14ac:dyDescent="0.2">
      <c r="A109" s="32">
        <v>105</v>
      </c>
      <c r="B109" s="31" t="s">
        <v>252</v>
      </c>
      <c r="C109" s="62"/>
      <c r="D109" s="95"/>
    </row>
    <row r="110" spans="1:4" x14ac:dyDescent="0.2">
      <c r="A110" s="32">
        <v>106</v>
      </c>
      <c r="B110" s="31" t="s">
        <v>255</v>
      </c>
      <c r="C110" s="62"/>
      <c r="D110" s="95"/>
    </row>
    <row r="111" spans="1:4" x14ac:dyDescent="0.2">
      <c r="A111" s="32">
        <v>107</v>
      </c>
      <c r="B111" s="31" t="s">
        <v>258</v>
      </c>
      <c r="C111" s="62"/>
      <c r="D111" s="95"/>
    </row>
    <row r="112" spans="1:4" x14ac:dyDescent="0.2">
      <c r="A112" s="32">
        <v>108</v>
      </c>
      <c r="B112" s="41" t="s">
        <v>260</v>
      </c>
      <c r="C112" s="62"/>
      <c r="D112" s="95"/>
    </row>
    <row r="113" spans="1:4" x14ac:dyDescent="0.2">
      <c r="A113" s="32">
        <v>109</v>
      </c>
      <c r="B113" s="43" t="s">
        <v>262</v>
      </c>
      <c r="C113" s="62"/>
      <c r="D113" s="95"/>
    </row>
    <row r="114" spans="1:4" x14ac:dyDescent="0.2">
      <c r="A114" s="45">
        <v>110</v>
      </c>
      <c r="B114" s="44" t="s">
        <v>153</v>
      </c>
      <c r="C114" s="70" t="s">
        <v>196</v>
      </c>
      <c r="D114" s="106"/>
    </row>
    <row r="115" spans="1:4" x14ac:dyDescent="0.2">
      <c r="A115" s="28">
        <v>111</v>
      </c>
      <c r="B115" s="27" t="s">
        <v>264</v>
      </c>
      <c r="C115" s="57" t="s">
        <v>196</v>
      </c>
      <c r="D115" s="88"/>
    </row>
    <row r="116" spans="1:4" x14ac:dyDescent="0.2">
      <c r="A116" s="32">
        <v>112</v>
      </c>
      <c r="B116" s="33" t="s">
        <v>267</v>
      </c>
      <c r="C116" s="62"/>
      <c r="D116" s="95"/>
    </row>
    <row r="117" spans="1:4" x14ac:dyDescent="0.2">
      <c r="A117" s="32">
        <v>113</v>
      </c>
      <c r="B117" s="31" t="s">
        <v>270</v>
      </c>
      <c r="C117" s="62"/>
      <c r="D117" s="95"/>
    </row>
    <row r="118" spans="1:4" x14ac:dyDescent="0.2">
      <c r="A118" s="32">
        <v>114</v>
      </c>
      <c r="B118" s="31" t="s">
        <v>272</v>
      </c>
      <c r="C118" s="62"/>
      <c r="D118" s="95"/>
    </row>
    <row r="119" spans="1:4" x14ac:dyDescent="0.2">
      <c r="A119" s="32">
        <v>115</v>
      </c>
      <c r="B119" s="31" t="s">
        <v>274</v>
      </c>
      <c r="C119" s="62"/>
      <c r="D119" s="95"/>
    </row>
    <row r="120" spans="1:4" x14ac:dyDescent="0.2">
      <c r="A120" s="32">
        <v>116</v>
      </c>
      <c r="B120" s="31" t="s">
        <v>276</v>
      </c>
      <c r="C120" s="62"/>
      <c r="D120" s="95"/>
    </row>
    <row r="121" spans="1:4" x14ac:dyDescent="0.2">
      <c r="A121" s="32">
        <v>117</v>
      </c>
      <c r="B121" s="31" t="s">
        <v>278</v>
      </c>
      <c r="C121" s="62"/>
      <c r="D121" s="95"/>
    </row>
    <row r="122" spans="1:4" x14ac:dyDescent="0.2">
      <c r="A122" s="32">
        <v>118</v>
      </c>
      <c r="B122" s="41" t="s">
        <v>282</v>
      </c>
      <c r="C122" s="62" t="s">
        <v>196</v>
      </c>
      <c r="D122" s="95"/>
    </row>
    <row r="123" spans="1:4" x14ac:dyDescent="0.2">
      <c r="A123" s="32">
        <v>119</v>
      </c>
      <c r="B123" s="43" t="s">
        <v>285</v>
      </c>
      <c r="C123" s="62" t="s">
        <v>196</v>
      </c>
      <c r="D123" s="95"/>
    </row>
    <row r="124" spans="1:4" x14ac:dyDescent="0.2">
      <c r="A124" s="45">
        <v>120</v>
      </c>
      <c r="B124" s="44" t="s">
        <v>289</v>
      </c>
      <c r="C124" s="70"/>
      <c r="D124" s="106"/>
    </row>
    <row r="125" spans="1:4" x14ac:dyDescent="0.2">
      <c r="A125" s="28">
        <v>121</v>
      </c>
      <c r="B125" s="27" t="s">
        <v>293</v>
      </c>
      <c r="C125" s="57">
        <v>5458</v>
      </c>
      <c r="D125" s="88">
        <f t="shared" si="1"/>
        <v>3</v>
      </c>
    </row>
    <row r="126" spans="1:4" x14ac:dyDescent="0.2">
      <c r="A126" s="32">
        <v>122</v>
      </c>
      <c r="B126" s="33" t="s">
        <v>297</v>
      </c>
      <c r="C126" s="62"/>
      <c r="D126" s="95"/>
    </row>
    <row r="127" spans="1:4" x14ac:dyDescent="0.2">
      <c r="A127" s="32">
        <v>123</v>
      </c>
      <c r="B127" s="31" t="s">
        <v>299</v>
      </c>
      <c r="C127" s="62" t="s">
        <v>196</v>
      </c>
      <c r="D127" s="95"/>
    </row>
    <row r="128" spans="1:4" x14ac:dyDescent="0.2">
      <c r="A128" s="32">
        <v>124</v>
      </c>
      <c r="B128" s="31" t="s">
        <v>302</v>
      </c>
      <c r="C128" s="62" t="s">
        <v>196</v>
      </c>
      <c r="D128" s="95"/>
    </row>
    <row r="129" spans="1:4" x14ac:dyDescent="0.2">
      <c r="A129" s="45">
        <v>125</v>
      </c>
      <c r="B129" s="44" t="s">
        <v>303</v>
      </c>
      <c r="C129" s="70">
        <v>6521</v>
      </c>
      <c r="D129" s="106">
        <f t="shared" si="1"/>
        <v>1</v>
      </c>
    </row>
    <row r="130" spans="1:4" x14ac:dyDescent="0.2">
      <c r="A130" s="83"/>
      <c r="B130" s="113" t="s">
        <v>424</v>
      </c>
      <c r="C130" s="114">
        <f>(AVERAGE(C5:C129))</f>
        <v>3585.7647058823532</v>
      </c>
      <c r="D130" s="117"/>
    </row>
    <row r="131" spans="1:4" x14ac:dyDescent="0.2">
      <c r="C131" s="127"/>
      <c r="D131" s="99"/>
    </row>
    <row r="132" spans="1:4" x14ac:dyDescent="0.2">
      <c r="C132" s="127"/>
      <c r="D132" s="99"/>
    </row>
    <row r="133" spans="1:4" x14ac:dyDescent="0.2">
      <c r="C133" s="127"/>
      <c r="D133" s="99"/>
    </row>
    <row r="134" spans="1:4" x14ac:dyDescent="0.2">
      <c r="C134" s="127"/>
      <c r="D134" s="99"/>
    </row>
    <row r="135" spans="1:4" x14ac:dyDescent="0.2">
      <c r="C135" s="127"/>
      <c r="D135" s="99"/>
    </row>
    <row r="136" spans="1:4" x14ac:dyDescent="0.2">
      <c r="C136" s="127"/>
      <c r="D136" s="99"/>
    </row>
    <row r="137" spans="1:4" x14ac:dyDescent="0.2">
      <c r="C137" s="127"/>
      <c r="D137" s="99"/>
    </row>
    <row r="138" spans="1:4" x14ac:dyDescent="0.2">
      <c r="C138" s="127"/>
      <c r="D138" s="99"/>
    </row>
    <row r="139" spans="1:4" x14ac:dyDescent="0.2">
      <c r="C139" s="127"/>
      <c r="D139" s="99"/>
    </row>
    <row r="140" spans="1:4" x14ac:dyDescent="0.2">
      <c r="C140" s="127"/>
      <c r="D140" s="99"/>
    </row>
    <row r="141" spans="1:4" x14ac:dyDescent="0.2">
      <c r="C141" s="127"/>
      <c r="D141" s="99"/>
    </row>
    <row r="142" spans="1:4" x14ac:dyDescent="0.2">
      <c r="C142" s="127"/>
      <c r="D142" s="99"/>
    </row>
    <row r="143" spans="1:4" x14ac:dyDescent="0.2">
      <c r="C143" s="127"/>
      <c r="D143" s="99"/>
    </row>
    <row r="144" spans="1:4" x14ac:dyDescent="0.2">
      <c r="C144" s="127"/>
      <c r="D144" s="99"/>
    </row>
    <row r="145" spans="3:4" x14ac:dyDescent="0.2">
      <c r="C145" s="127"/>
      <c r="D145" s="99"/>
    </row>
    <row r="146" spans="3:4" x14ac:dyDescent="0.2">
      <c r="C146" s="127"/>
      <c r="D146" s="99"/>
    </row>
    <row r="147" spans="3:4" x14ac:dyDescent="0.2">
      <c r="C147" s="127"/>
      <c r="D147" s="99"/>
    </row>
    <row r="148" spans="3:4" x14ac:dyDescent="0.2">
      <c r="C148" s="127"/>
      <c r="D148" s="99"/>
    </row>
    <row r="149" spans="3:4" x14ac:dyDescent="0.2">
      <c r="C149" s="127"/>
      <c r="D149" s="99"/>
    </row>
    <row r="150" spans="3:4" x14ac:dyDescent="0.2">
      <c r="C150" s="127"/>
      <c r="D150" s="99"/>
    </row>
    <row r="151" spans="3:4" x14ac:dyDescent="0.2">
      <c r="C151" s="127"/>
      <c r="D151" s="99"/>
    </row>
    <row r="152" spans="3:4" x14ac:dyDescent="0.2">
      <c r="C152" s="127"/>
      <c r="D152" s="99"/>
    </row>
    <row r="153" spans="3:4" x14ac:dyDescent="0.2">
      <c r="C153" s="127"/>
      <c r="D153" s="99"/>
    </row>
    <row r="154" spans="3:4" x14ac:dyDescent="0.2">
      <c r="C154" s="127"/>
      <c r="D154" s="99"/>
    </row>
    <row r="155" spans="3:4" x14ac:dyDescent="0.2">
      <c r="C155" s="127"/>
      <c r="D155" s="99"/>
    </row>
    <row r="156" spans="3:4" x14ac:dyDescent="0.2">
      <c r="C156" s="127"/>
      <c r="D156" s="99"/>
    </row>
    <row r="157" spans="3:4" x14ac:dyDescent="0.2">
      <c r="C157" s="127"/>
      <c r="D157" s="99"/>
    </row>
    <row r="158" spans="3:4" x14ac:dyDescent="0.2">
      <c r="C158" s="127"/>
      <c r="D158" s="99"/>
    </row>
    <row r="159" spans="3:4" x14ac:dyDescent="0.2">
      <c r="C159" s="127"/>
      <c r="D159" s="99"/>
    </row>
  </sheetData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1"/>
  <sheetViews>
    <sheetView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2" x14ac:dyDescent="0.2"/>
  <cols>
    <col min="1" max="1" width="9.140625" style="22"/>
    <col min="2" max="2" width="37.85546875" style="22" customWidth="1"/>
    <col min="3" max="4" width="9.140625" style="50"/>
    <col min="5" max="5" width="9.140625" style="22"/>
    <col min="6" max="6" width="9.140625" style="22" customWidth="1"/>
    <col min="7" max="8" width="9.140625" style="159"/>
    <col min="9" max="9" width="9.140625" style="50"/>
    <col min="10" max="10" width="9.140625" style="22" customWidth="1"/>
    <col min="11" max="16384" width="9.140625" style="22"/>
  </cols>
  <sheetData>
    <row r="1" spans="1:12" x14ac:dyDescent="0.2">
      <c r="A1" s="23" t="s">
        <v>304</v>
      </c>
      <c r="C1" s="20" t="s">
        <v>425</v>
      </c>
      <c r="D1" s="158"/>
      <c r="E1" s="23"/>
      <c r="F1" s="23"/>
      <c r="K1" s="176"/>
      <c r="L1" s="176"/>
    </row>
    <row r="2" spans="1:12" x14ac:dyDescent="0.2">
      <c r="C2" s="20"/>
      <c r="D2" s="175" t="s">
        <v>420</v>
      </c>
      <c r="K2" s="210"/>
    </row>
    <row r="3" spans="1:12" x14ac:dyDescent="0.2">
      <c r="C3" s="52" t="s">
        <v>401</v>
      </c>
      <c r="D3" s="52" t="s">
        <v>401</v>
      </c>
      <c r="E3" s="160" t="s">
        <v>383</v>
      </c>
      <c r="F3" s="160" t="s">
        <v>383</v>
      </c>
      <c r="G3" s="160" t="s">
        <v>383</v>
      </c>
      <c r="H3" s="52" t="s">
        <v>389</v>
      </c>
      <c r="I3" s="52" t="s">
        <v>393</v>
      </c>
      <c r="J3" s="83" t="s">
        <v>404</v>
      </c>
      <c r="K3" s="211" t="s">
        <v>512</v>
      </c>
      <c r="L3" s="161" t="s">
        <v>464</v>
      </c>
    </row>
    <row r="4" spans="1:12" x14ac:dyDescent="0.2">
      <c r="A4" s="25" t="s">
        <v>1</v>
      </c>
      <c r="B4" s="24" t="s">
        <v>2</v>
      </c>
      <c r="C4" s="220" t="s">
        <v>419</v>
      </c>
      <c r="D4" s="160" t="s">
        <v>310</v>
      </c>
      <c r="E4" s="161" t="s">
        <v>423</v>
      </c>
      <c r="F4" s="162" t="s">
        <v>396</v>
      </c>
      <c r="G4" s="161" t="s">
        <v>419</v>
      </c>
      <c r="H4" s="160" t="s">
        <v>421</v>
      </c>
      <c r="I4" s="160" t="s">
        <v>421</v>
      </c>
      <c r="J4" s="221" t="s">
        <v>422</v>
      </c>
      <c r="K4" s="161" t="s">
        <v>514</v>
      </c>
      <c r="L4" s="161" t="s">
        <v>514</v>
      </c>
    </row>
    <row r="5" spans="1:12" ht="11.25" customHeight="1" x14ac:dyDescent="0.2">
      <c r="A5" s="28">
        <v>1</v>
      </c>
      <c r="B5" s="27" t="s">
        <v>9</v>
      </c>
      <c r="C5" s="56" t="s">
        <v>403</v>
      </c>
      <c r="D5" s="163">
        <v>4</v>
      </c>
      <c r="E5" s="57"/>
      <c r="F5" s="135">
        <v>20</v>
      </c>
      <c r="G5" s="56" t="s">
        <v>408</v>
      </c>
      <c r="H5" s="137"/>
      <c r="I5" s="137"/>
      <c r="J5" s="164" t="s">
        <v>405</v>
      </c>
      <c r="K5" s="212" t="s">
        <v>465</v>
      </c>
      <c r="L5" s="212" t="s">
        <v>466</v>
      </c>
    </row>
    <row r="6" spans="1:12" ht="11.25" customHeight="1" x14ac:dyDescent="0.2">
      <c r="A6" s="32">
        <v>2</v>
      </c>
      <c r="B6" s="33" t="s">
        <v>13</v>
      </c>
      <c r="C6" s="61" t="s">
        <v>403</v>
      </c>
      <c r="D6" s="165">
        <v>2</v>
      </c>
      <c r="E6" s="62"/>
      <c r="F6" s="140">
        <v>0</v>
      </c>
      <c r="G6" s="61" t="s">
        <v>414</v>
      </c>
      <c r="H6" s="142" t="s">
        <v>390</v>
      </c>
      <c r="I6" s="142"/>
      <c r="J6" s="166" t="s">
        <v>406</v>
      </c>
      <c r="K6" s="31"/>
      <c r="L6" s="31"/>
    </row>
    <row r="7" spans="1:12" ht="11.25" customHeight="1" x14ac:dyDescent="0.2">
      <c r="A7" s="32">
        <v>3</v>
      </c>
      <c r="B7" s="31" t="s">
        <v>16</v>
      </c>
      <c r="C7" s="61" t="s">
        <v>403</v>
      </c>
      <c r="D7" s="165">
        <v>4</v>
      </c>
      <c r="E7" s="62"/>
      <c r="F7" s="140">
        <v>0</v>
      </c>
      <c r="G7" s="61" t="s">
        <v>408</v>
      </c>
      <c r="H7" s="142"/>
      <c r="I7" s="142"/>
      <c r="J7" s="166" t="s">
        <v>406</v>
      </c>
      <c r="K7" s="31"/>
      <c r="L7" s="31"/>
    </row>
    <row r="8" spans="1:12" ht="11.25" customHeight="1" x14ac:dyDescent="0.2">
      <c r="A8" s="32">
        <v>4</v>
      </c>
      <c r="B8" s="31" t="s">
        <v>19</v>
      </c>
      <c r="C8" s="61" t="s">
        <v>402</v>
      </c>
      <c r="D8" s="165">
        <v>5</v>
      </c>
      <c r="E8" s="62"/>
      <c r="F8" s="140">
        <v>0</v>
      </c>
      <c r="G8" s="61" t="s">
        <v>408</v>
      </c>
      <c r="H8" s="142"/>
      <c r="I8" s="142"/>
      <c r="J8" s="166" t="s">
        <v>406</v>
      </c>
      <c r="K8" s="31"/>
      <c r="L8" s="31"/>
    </row>
    <row r="9" spans="1:12" ht="11.25" customHeight="1" x14ac:dyDescent="0.2">
      <c r="A9" s="32">
        <v>5</v>
      </c>
      <c r="B9" s="31" t="s">
        <v>22</v>
      </c>
      <c r="C9" s="61" t="s">
        <v>402</v>
      </c>
      <c r="D9" s="165">
        <v>5</v>
      </c>
      <c r="E9" s="62"/>
      <c r="F9" s="140">
        <v>0</v>
      </c>
      <c r="G9" s="61" t="s">
        <v>414</v>
      </c>
      <c r="H9" s="142" t="s">
        <v>390</v>
      </c>
      <c r="I9" s="142"/>
      <c r="J9" s="166" t="s">
        <v>407</v>
      </c>
      <c r="K9" s="31"/>
      <c r="L9" s="31"/>
    </row>
    <row r="10" spans="1:12" ht="11.25" customHeight="1" x14ac:dyDescent="0.2">
      <c r="A10" s="32">
        <v>6</v>
      </c>
      <c r="B10" s="31" t="s">
        <v>25</v>
      </c>
      <c r="C10" s="61" t="s">
        <v>403</v>
      </c>
      <c r="D10" s="167">
        <v>4</v>
      </c>
      <c r="E10" s="62"/>
      <c r="F10" s="140">
        <v>0</v>
      </c>
      <c r="G10" s="61" t="s">
        <v>408</v>
      </c>
      <c r="H10" s="142"/>
      <c r="I10" s="142" t="s">
        <v>394</v>
      </c>
      <c r="J10" s="166" t="s">
        <v>406</v>
      </c>
      <c r="K10" s="213" t="s">
        <v>465</v>
      </c>
      <c r="L10" s="213" t="s">
        <v>467</v>
      </c>
    </row>
    <row r="11" spans="1:12" ht="11.25" customHeight="1" x14ac:dyDescent="0.2">
      <c r="A11" s="32">
        <v>7</v>
      </c>
      <c r="B11" s="168" t="s">
        <v>29</v>
      </c>
      <c r="C11" s="61" t="s">
        <v>403</v>
      </c>
      <c r="D11" s="169">
        <v>5</v>
      </c>
      <c r="E11" s="62"/>
      <c r="F11" s="140">
        <v>0</v>
      </c>
      <c r="G11" s="61" t="s">
        <v>414</v>
      </c>
      <c r="H11" s="142"/>
      <c r="I11" s="142" t="s">
        <v>394</v>
      </c>
      <c r="J11" s="166" t="s">
        <v>408</v>
      </c>
      <c r="K11" s="213" t="s">
        <v>465</v>
      </c>
      <c r="L11" s="213" t="s">
        <v>466</v>
      </c>
    </row>
    <row r="12" spans="1:12" ht="11.25" customHeight="1" x14ac:dyDescent="0.2">
      <c r="A12" s="32">
        <v>8</v>
      </c>
      <c r="B12" s="41" t="s">
        <v>32</v>
      </c>
      <c r="C12" s="61" t="s">
        <v>403</v>
      </c>
      <c r="D12" s="74">
        <v>3</v>
      </c>
      <c r="E12" s="62"/>
      <c r="F12" s="140">
        <v>0</v>
      </c>
      <c r="G12" s="61" t="s">
        <v>408</v>
      </c>
      <c r="H12" s="142"/>
      <c r="I12" s="142"/>
      <c r="J12" s="166" t="s">
        <v>408</v>
      </c>
      <c r="K12" s="213" t="s">
        <v>465</v>
      </c>
      <c r="L12" s="213" t="s">
        <v>467</v>
      </c>
    </row>
    <row r="13" spans="1:12" ht="11.25" customHeight="1" x14ac:dyDescent="0.2">
      <c r="A13" s="32">
        <v>9</v>
      </c>
      <c r="B13" s="67" t="s">
        <v>35</v>
      </c>
      <c r="C13" s="61" t="s">
        <v>403</v>
      </c>
      <c r="D13" s="170">
        <v>3</v>
      </c>
      <c r="E13" s="62"/>
      <c r="F13" s="140">
        <v>0</v>
      </c>
      <c r="G13" s="61" t="s">
        <v>408</v>
      </c>
      <c r="H13" s="142" t="s">
        <v>390</v>
      </c>
      <c r="I13" s="142"/>
      <c r="J13" s="166" t="s">
        <v>407</v>
      </c>
      <c r="K13" s="213" t="s">
        <v>465</v>
      </c>
      <c r="L13" s="213" t="s">
        <v>466</v>
      </c>
    </row>
    <row r="14" spans="1:12" ht="11.25" customHeight="1" x14ac:dyDescent="0.2">
      <c r="A14" s="45">
        <v>10</v>
      </c>
      <c r="B14" s="68" t="s">
        <v>38</v>
      </c>
      <c r="C14" s="76" t="s">
        <v>402</v>
      </c>
      <c r="D14" s="171">
        <v>4</v>
      </c>
      <c r="E14" s="70"/>
      <c r="F14" s="145">
        <v>0</v>
      </c>
      <c r="G14" s="76" t="s">
        <v>414</v>
      </c>
      <c r="H14" s="147" t="s">
        <v>390</v>
      </c>
      <c r="I14" s="147" t="s">
        <v>394</v>
      </c>
      <c r="J14" s="172" t="s">
        <v>408</v>
      </c>
      <c r="K14" s="214" t="s">
        <v>465</v>
      </c>
      <c r="L14" s="214" t="s">
        <v>467</v>
      </c>
    </row>
    <row r="15" spans="1:12" ht="11.25" customHeight="1" x14ac:dyDescent="0.2">
      <c r="A15" s="28">
        <v>11</v>
      </c>
      <c r="B15" s="27" t="s">
        <v>41</v>
      </c>
      <c r="C15" s="56" t="s">
        <v>403</v>
      </c>
      <c r="D15" s="163">
        <v>4</v>
      </c>
      <c r="E15" s="57"/>
      <c r="F15" s="135">
        <v>0</v>
      </c>
      <c r="G15" s="56" t="s">
        <v>408</v>
      </c>
      <c r="H15" s="137" t="s">
        <v>390</v>
      </c>
      <c r="I15" s="137"/>
      <c r="J15" s="164" t="s">
        <v>407</v>
      </c>
      <c r="K15" s="212" t="s">
        <v>465</v>
      </c>
      <c r="L15" s="212" t="s">
        <v>467</v>
      </c>
    </row>
    <row r="16" spans="1:12" ht="11.25" customHeight="1" x14ac:dyDescent="0.2">
      <c r="A16" s="32">
        <v>12</v>
      </c>
      <c r="B16" s="33" t="s">
        <v>44</v>
      </c>
      <c r="C16" s="61" t="s">
        <v>403</v>
      </c>
      <c r="D16" s="165">
        <v>3</v>
      </c>
      <c r="E16" s="62"/>
      <c r="F16" s="140">
        <v>0</v>
      </c>
      <c r="G16" s="61" t="s">
        <v>408</v>
      </c>
      <c r="H16" s="142"/>
      <c r="I16" s="142" t="s">
        <v>394</v>
      </c>
      <c r="J16" s="166" t="s">
        <v>408</v>
      </c>
      <c r="K16" s="32" t="s">
        <v>465</v>
      </c>
      <c r="L16" s="32" t="s">
        <v>467</v>
      </c>
    </row>
    <row r="17" spans="1:12" ht="11.25" customHeight="1" x14ac:dyDescent="0.2">
      <c r="A17" s="32">
        <v>13</v>
      </c>
      <c r="B17" s="31" t="s">
        <v>47</v>
      </c>
      <c r="C17" s="61" t="s">
        <v>403</v>
      </c>
      <c r="D17" s="165">
        <v>3</v>
      </c>
      <c r="E17" s="62"/>
      <c r="F17" s="140">
        <v>0</v>
      </c>
      <c r="G17" s="61" t="s">
        <v>408</v>
      </c>
      <c r="H17" s="142"/>
      <c r="I17" s="142"/>
      <c r="J17" s="166" t="s">
        <v>408</v>
      </c>
      <c r="K17" s="32" t="s">
        <v>465</v>
      </c>
      <c r="L17" s="32" t="s">
        <v>467</v>
      </c>
    </row>
    <row r="18" spans="1:12" ht="11.25" customHeight="1" x14ac:dyDescent="0.2">
      <c r="A18" s="32">
        <v>14</v>
      </c>
      <c r="B18" s="31" t="s">
        <v>49</v>
      </c>
      <c r="C18" s="61" t="s">
        <v>403</v>
      </c>
      <c r="D18" s="165">
        <v>2</v>
      </c>
      <c r="E18" s="62"/>
      <c r="F18" s="140">
        <v>0</v>
      </c>
      <c r="G18" s="61" t="s">
        <v>408</v>
      </c>
      <c r="H18" s="142"/>
      <c r="I18" s="142"/>
      <c r="J18" s="166" t="s">
        <v>406</v>
      </c>
      <c r="K18" s="32" t="s">
        <v>465</v>
      </c>
      <c r="L18" s="32" t="s">
        <v>467</v>
      </c>
    </row>
    <row r="19" spans="1:12" ht="11.25" customHeight="1" x14ac:dyDescent="0.2">
      <c r="A19" s="32">
        <v>15</v>
      </c>
      <c r="B19" s="31" t="s">
        <v>52</v>
      </c>
      <c r="C19" s="61" t="s">
        <v>403</v>
      </c>
      <c r="D19" s="165">
        <v>3</v>
      </c>
      <c r="E19" s="62"/>
      <c r="F19" s="140">
        <v>0</v>
      </c>
      <c r="G19" s="61" t="s">
        <v>414</v>
      </c>
      <c r="H19" s="142" t="s">
        <v>390</v>
      </c>
      <c r="I19" s="142" t="s">
        <v>394</v>
      </c>
      <c r="J19" s="166" t="s">
        <v>408</v>
      </c>
      <c r="K19" s="32" t="s">
        <v>465</v>
      </c>
      <c r="L19" s="32" t="s">
        <v>467</v>
      </c>
    </row>
    <row r="20" spans="1:12" ht="11.25" customHeight="1" x14ac:dyDescent="0.2">
      <c r="A20" s="32">
        <v>16</v>
      </c>
      <c r="B20" s="31" t="s">
        <v>55</v>
      </c>
      <c r="C20" s="61" t="s">
        <v>403</v>
      </c>
      <c r="D20" s="167">
        <v>3</v>
      </c>
      <c r="E20" s="62" t="s">
        <v>196</v>
      </c>
      <c r="F20" s="140">
        <v>0</v>
      </c>
      <c r="G20" s="61" t="s">
        <v>408</v>
      </c>
      <c r="H20" s="142" t="s">
        <v>390</v>
      </c>
      <c r="I20" s="142" t="s">
        <v>394</v>
      </c>
      <c r="J20" s="166" t="s">
        <v>408</v>
      </c>
      <c r="K20" s="213" t="s">
        <v>465</v>
      </c>
      <c r="L20" s="213" t="s">
        <v>467</v>
      </c>
    </row>
    <row r="21" spans="1:12" ht="11.25" customHeight="1" x14ac:dyDescent="0.2">
      <c r="A21" s="32">
        <v>17</v>
      </c>
      <c r="B21" s="31" t="s">
        <v>58</v>
      </c>
      <c r="C21" s="61" t="s">
        <v>403</v>
      </c>
      <c r="D21" s="169">
        <v>4</v>
      </c>
      <c r="E21" s="62"/>
      <c r="F21" s="140">
        <v>0</v>
      </c>
      <c r="G21" s="61" t="s">
        <v>408</v>
      </c>
      <c r="H21" s="142"/>
      <c r="I21" s="142" t="s">
        <v>394</v>
      </c>
      <c r="J21" s="166" t="s">
        <v>407</v>
      </c>
      <c r="K21" s="213" t="s">
        <v>465</v>
      </c>
      <c r="L21" s="213" t="s">
        <v>467</v>
      </c>
    </row>
    <row r="22" spans="1:12" ht="11.25" customHeight="1" x14ac:dyDescent="0.2">
      <c r="A22" s="32">
        <v>18</v>
      </c>
      <c r="B22" s="41" t="s">
        <v>61</v>
      </c>
      <c r="C22" s="61" t="s">
        <v>403</v>
      </c>
      <c r="D22" s="74">
        <v>3</v>
      </c>
      <c r="E22" s="62"/>
      <c r="F22" s="140">
        <v>0</v>
      </c>
      <c r="G22" s="61" t="s">
        <v>408</v>
      </c>
      <c r="H22" s="142"/>
      <c r="I22" s="142" t="s">
        <v>394</v>
      </c>
      <c r="J22" s="166" t="s">
        <v>406</v>
      </c>
      <c r="K22" s="213" t="s">
        <v>465</v>
      </c>
      <c r="L22" s="213" t="s">
        <v>467</v>
      </c>
    </row>
    <row r="23" spans="1:12" ht="11.25" customHeight="1" x14ac:dyDescent="0.2">
      <c r="A23" s="32">
        <v>19</v>
      </c>
      <c r="B23" s="43" t="s">
        <v>64</v>
      </c>
      <c r="C23" s="61" t="s">
        <v>403</v>
      </c>
      <c r="D23" s="170">
        <v>5</v>
      </c>
      <c r="E23" s="62"/>
      <c r="F23" s="140">
        <v>0</v>
      </c>
      <c r="G23" s="61" t="s">
        <v>408</v>
      </c>
      <c r="H23" s="142" t="s">
        <v>391</v>
      </c>
      <c r="I23" s="142"/>
      <c r="J23" s="166" t="s">
        <v>407</v>
      </c>
      <c r="K23" s="213" t="s">
        <v>465</v>
      </c>
      <c r="L23" s="213" t="s">
        <v>467</v>
      </c>
    </row>
    <row r="24" spans="1:12" ht="11.25" customHeight="1" x14ac:dyDescent="0.2">
      <c r="A24" s="45">
        <v>20</v>
      </c>
      <c r="B24" s="44" t="s">
        <v>67</v>
      </c>
      <c r="C24" s="76" t="s">
        <v>403</v>
      </c>
      <c r="D24" s="171">
        <v>5</v>
      </c>
      <c r="E24" s="70"/>
      <c r="F24" s="145">
        <v>0</v>
      </c>
      <c r="G24" s="76" t="s">
        <v>408</v>
      </c>
      <c r="H24" s="147"/>
      <c r="I24" s="147" t="s">
        <v>394</v>
      </c>
      <c r="J24" s="172" t="s">
        <v>406</v>
      </c>
      <c r="K24" s="214" t="s">
        <v>465</v>
      </c>
      <c r="L24" s="214" t="s">
        <v>467</v>
      </c>
    </row>
    <row r="25" spans="1:12" ht="11.25" customHeight="1" x14ac:dyDescent="0.2">
      <c r="A25" s="28">
        <v>21</v>
      </c>
      <c r="B25" s="55" t="s">
        <v>70</v>
      </c>
      <c r="C25" s="56" t="s">
        <v>403</v>
      </c>
      <c r="D25" s="163">
        <v>4</v>
      </c>
      <c r="E25" s="57"/>
      <c r="F25" s="135">
        <v>0</v>
      </c>
      <c r="G25" s="56" t="s">
        <v>408</v>
      </c>
      <c r="H25" s="137"/>
      <c r="I25" s="137" t="s">
        <v>394</v>
      </c>
      <c r="J25" s="164" t="s">
        <v>408</v>
      </c>
      <c r="K25" s="212" t="s">
        <v>465</v>
      </c>
      <c r="L25" s="212" t="s">
        <v>467</v>
      </c>
    </row>
    <row r="26" spans="1:12" ht="11.25" customHeight="1" x14ac:dyDescent="0.2">
      <c r="A26" s="32">
        <v>22</v>
      </c>
      <c r="B26" s="60" t="s">
        <v>73</v>
      </c>
      <c r="C26" s="61" t="s">
        <v>403</v>
      </c>
      <c r="D26" s="165">
        <v>4</v>
      </c>
      <c r="E26" s="62"/>
      <c r="F26" s="140">
        <v>0</v>
      </c>
      <c r="G26" s="61" t="s">
        <v>408</v>
      </c>
      <c r="H26" s="142"/>
      <c r="I26" s="142"/>
      <c r="J26" s="166" t="s">
        <v>406</v>
      </c>
      <c r="K26" s="32" t="s">
        <v>465</v>
      </c>
      <c r="L26" s="32" t="s">
        <v>467</v>
      </c>
    </row>
    <row r="27" spans="1:12" ht="11.25" customHeight="1" x14ac:dyDescent="0.2">
      <c r="A27" s="32">
        <v>23</v>
      </c>
      <c r="B27" s="65" t="s">
        <v>76</v>
      </c>
      <c r="C27" s="61" t="s">
        <v>403</v>
      </c>
      <c r="D27" s="165">
        <v>2</v>
      </c>
      <c r="E27" s="62"/>
      <c r="F27" s="140">
        <v>0</v>
      </c>
      <c r="G27" s="61" t="s">
        <v>408</v>
      </c>
      <c r="H27" s="142"/>
      <c r="I27" s="142"/>
      <c r="J27" s="166" t="s">
        <v>406</v>
      </c>
      <c r="K27" s="32" t="s">
        <v>465</v>
      </c>
      <c r="L27" s="32" t="s">
        <v>467</v>
      </c>
    </row>
    <row r="28" spans="1:12" ht="11.25" customHeight="1" x14ac:dyDescent="0.2">
      <c r="A28" s="32">
        <v>24</v>
      </c>
      <c r="B28" s="31" t="s">
        <v>79</v>
      </c>
      <c r="C28" s="61" t="s">
        <v>402</v>
      </c>
      <c r="D28" s="165">
        <v>3</v>
      </c>
      <c r="E28" s="62"/>
      <c r="F28" s="140">
        <v>0</v>
      </c>
      <c r="G28" s="61" t="s">
        <v>414</v>
      </c>
      <c r="H28" s="142" t="s">
        <v>390</v>
      </c>
      <c r="I28" s="142"/>
      <c r="J28" s="166" t="s">
        <v>406</v>
      </c>
      <c r="K28" s="32" t="s">
        <v>465</v>
      </c>
      <c r="L28" s="32" t="s">
        <v>467</v>
      </c>
    </row>
    <row r="29" spans="1:12" ht="11.25" customHeight="1" x14ac:dyDescent="0.2">
      <c r="A29" s="32">
        <v>25</v>
      </c>
      <c r="B29" s="31" t="s">
        <v>82</v>
      </c>
      <c r="C29" s="61" t="s">
        <v>402</v>
      </c>
      <c r="D29" s="165">
        <v>3</v>
      </c>
      <c r="E29" s="62">
        <v>4</v>
      </c>
      <c r="F29" s="140">
        <v>0</v>
      </c>
      <c r="G29" s="61" t="s">
        <v>408</v>
      </c>
      <c r="H29" s="142"/>
      <c r="I29" s="142"/>
      <c r="J29" s="166" t="s">
        <v>409</v>
      </c>
      <c r="K29" s="32" t="s">
        <v>465</v>
      </c>
      <c r="L29" s="32" t="s">
        <v>467</v>
      </c>
    </row>
    <row r="30" spans="1:12" ht="11.25" customHeight="1" x14ac:dyDescent="0.2">
      <c r="A30" s="32">
        <v>26</v>
      </c>
      <c r="B30" s="31" t="s">
        <v>85</v>
      </c>
      <c r="C30" s="61" t="s">
        <v>403</v>
      </c>
      <c r="D30" s="167">
        <v>5</v>
      </c>
      <c r="E30" s="62"/>
      <c r="F30" s="140">
        <v>0</v>
      </c>
      <c r="G30" s="61" t="s">
        <v>408</v>
      </c>
      <c r="H30" s="142"/>
      <c r="I30" s="142" t="s">
        <v>394</v>
      </c>
      <c r="J30" s="166" t="s">
        <v>410</v>
      </c>
      <c r="K30" s="213" t="s">
        <v>465</v>
      </c>
      <c r="L30" s="213" t="s">
        <v>467</v>
      </c>
    </row>
    <row r="31" spans="1:12" ht="11.25" customHeight="1" x14ac:dyDescent="0.2">
      <c r="A31" s="32">
        <v>27</v>
      </c>
      <c r="B31" s="31" t="s">
        <v>85</v>
      </c>
      <c r="C31" s="61" t="s">
        <v>403</v>
      </c>
      <c r="D31" s="169">
        <v>4</v>
      </c>
      <c r="E31" s="62"/>
      <c r="F31" s="140">
        <v>0</v>
      </c>
      <c r="G31" s="61" t="s">
        <v>408</v>
      </c>
      <c r="H31" s="142"/>
      <c r="I31" s="142"/>
      <c r="J31" s="166" t="s">
        <v>411</v>
      </c>
      <c r="K31" s="213" t="s">
        <v>465</v>
      </c>
      <c r="L31" s="213" t="s">
        <v>467</v>
      </c>
    </row>
    <row r="32" spans="1:12" ht="11.25" customHeight="1" x14ac:dyDescent="0.2">
      <c r="A32" s="32">
        <v>28</v>
      </c>
      <c r="B32" s="66" t="s">
        <v>89</v>
      </c>
      <c r="C32" s="61" t="s">
        <v>403</v>
      </c>
      <c r="D32" s="74">
        <v>4</v>
      </c>
      <c r="E32" s="62">
        <v>4</v>
      </c>
      <c r="F32" s="140">
        <v>0</v>
      </c>
      <c r="G32" s="61" t="s">
        <v>408</v>
      </c>
      <c r="H32" s="142"/>
      <c r="I32" s="142"/>
      <c r="J32" s="166" t="s">
        <v>411</v>
      </c>
      <c r="K32" s="213" t="s">
        <v>465</v>
      </c>
      <c r="L32" s="213" t="s">
        <v>467</v>
      </c>
    </row>
    <row r="33" spans="1:12" ht="11.25" customHeight="1" x14ac:dyDescent="0.2">
      <c r="A33" s="32">
        <v>29</v>
      </c>
      <c r="B33" s="67" t="s">
        <v>92</v>
      </c>
      <c r="C33" s="61" t="s">
        <v>402</v>
      </c>
      <c r="D33" s="170">
        <v>5</v>
      </c>
      <c r="E33" s="62"/>
      <c r="F33" s="140">
        <v>0</v>
      </c>
      <c r="G33" s="61" t="s">
        <v>414</v>
      </c>
      <c r="H33" s="142"/>
      <c r="I33" s="142"/>
      <c r="J33" s="166" t="s">
        <v>406</v>
      </c>
      <c r="K33" s="213" t="s">
        <v>465</v>
      </c>
      <c r="L33" s="213" t="s">
        <v>467</v>
      </c>
    </row>
    <row r="34" spans="1:12" ht="11.25" customHeight="1" x14ac:dyDescent="0.2">
      <c r="A34" s="45">
        <v>30</v>
      </c>
      <c r="B34" s="68" t="s">
        <v>95</v>
      </c>
      <c r="C34" s="76" t="s">
        <v>403</v>
      </c>
      <c r="D34" s="171">
        <v>4</v>
      </c>
      <c r="E34" s="70"/>
      <c r="F34" s="145">
        <v>0</v>
      </c>
      <c r="G34" s="76" t="s">
        <v>414</v>
      </c>
      <c r="H34" s="147" t="s">
        <v>390</v>
      </c>
      <c r="I34" s="147"/>
      <c r="J34" s="172" t="s">
        <v>406</v>
      </c>
      <c r="K34" s="214" t="s">
        <v>465</v>
      </c>
      <c r="L34" s="214" t="s">
        <v>467</v>
      </c>
    </row>
    <row r="35" spans="1:12" ht="11.25" customHeight="1" x14ac:dyDescent="0.2">
      <c r="A35" s="28">
        <v>31</v>
      </c>
      <c r="B35" s="55" t="s">
        <v>98</v>
      </c>
      <c r="C35" s="56" t="s">
        <v>402</v>
      </c>
      <c r="D35" s="163">
        <v>4</v>
      </c>
      <c r="E35" s="57"/>
      <c r="F35" s="135">
        <v>0</v>
      </c>
      <c r="G35" s="56" t="s">
        <v>414</v>
      </c>
      <c r="H35" s="137" t="s">
        <v>390</v>
      </c>
      <c r="I35" s="137" t="s">
        <v>394</v>
      </c>
      <c r="J35" s="164" t="s">
        <v>406</v>
      </c>
      <c r="K35" s="212" t="s">
        <v>465</v>
      </c>
      <c r="L35" s="212" t="s">
        <v>467</v>
      </c>
    </row>
    <row r="36" spans="1:12" ht="11.25" customHeight="1" x14ac:dyDescent="0.2">
      <c r="A36" s="32">
        <v>32</v>
      </c>
      <c r="B36" s="60" t="s">
        <v>98</v>
      </c>
      <c r="C36" s="61" t="s">
        <v>403</v>
      </c>
      <c r="D36" s="165">
        <v>2</v>
      </c>
      <c r="E36" s="62"/>
      <c r="F36" s="140">
        <v>0</v>
      </c>
      <c r="G36" s="61" t="s">
        <v>408</v>
      </c>
      <c r="H36" s="142"/>
      <c r="I36" s="142" t="s">
        <v>394</v>
      </c>
      <c r="J36" s="166" t="s">
        <v>408</v>
      </c>
      <c r="K36" s="32" t="s">
        <v>465</v>
      </c>
      <c r="L36" s="32" t="s">
        <v>467</v>
      </c>
    </row>
    <row r="37" spans="1:12" ht="11.25" customHeight="1" x14ac:dyDescent="0.2">
      <c r="A37" s="32">
        <v>33</v>
      </c>
      <c r="B37" s="65" t="s">
        <v>98</v>
      </c>
      <c r="C37" s="61" t="s">
        <v>402</v>
      </c>
      <c r="D37" s="165">
        <v>2</v>
      </c>
      <c r="E37" s="62"/>
      <c r="F37" s="140">
        <v>0</v>
      </c>
      <c r="G37" s="61" t="s">
        <v>408</v>
      </c>
      <c r="H37" s="142"/>
      <c r="I37" s="142"/>
      <c r="J37" s="166" t="s">
        <v>406</v>
      </c>
      <c r="K37" s="32" t="s">
        <v>465</v>
      </c>
      <c r="L37" s="32" t="s">
        <v>467</v>
      </c>
    </row>
    <row r="38" spans="1:12" ht="11.25" customHeight="1" x14ac:dyDescent="0.2">
      <c r="A38" s="32">
        <v>34</v>
      </c>
      <c r="B38" s="65" t="s">
        <v>102</v>
      </c>
      <c r="C38" s="61" t="s">
        <v>402</v>
      </c>
      <c r="D38" s="165">
        <v>3</v>
      </c>
      <c r="E38" s="62"/>
      <c r="F38" s="140">
        <v>0</v>
      </c>
      <c r="G38" s="61" t="s">
        <v>408</v>
      </c>
      <c r="H38" s="142"/>
      <c r="I38" s="142"/>
      <c r="J38" s="166" t="s">
        <v>406</v>
      </c>
      <c r="K38" s="32" t="s">
        <v>465</v>
      </c>
      <c r="L38" s="32" t="s">
        <v>466</v>
      </c>
    </row>
    <row r="39" spans="1:12" ht="11.25" customHeight="1" x14ac:dyDescent="0.2">
      <c r="A39" s="32">
        <v>35</v>
      </c>
      <c r="B39" s="65" t="s">
        <v>105</v>
      </c>
      <c r="C39" s="61" t="s">
        <v>403</v>
      </c>
      <c r="D39" s="165">
        <v>2</v>
      </c>
      <c r="E39" s="62"/>
      <c r="F39" s="140">
        <v>0</v>
      </c>
      <c r="G39" s="61" t="s">
        <v>414</v>
      </c>
      <c r="H39" s="142"/>
      <c r="I39" s="142" t="s">
        <v>394</v>
      </c>
      <c r="J39" s="166" t="s">
        <v>412</v>
      </c>
      <c r="K39" s="32" t="s">
        <v>465</v>
      </c>
      <c r="L39" s="32" t="s">
        <v>467</v>
      </c>
    </row>
    <row r="40" spans="1:12" ht="11.25" customHeight="1" x14ac:dyDescent="0.2">
      <c r="A40" s="32">
        <v>36</v>
      </c>
      <c r="B40" s="65" t="s">
        <v>107</v>
      </c>
      <c r="C40" s="61" t="s">
        <v>402</v>
      </c>
      <c r="D40" s="167">
        <v>3</v>
      </c>
      <c r="E40" s="62"/>
      <c r="F40" s="140">
        <v>0</v>
      </c>
      <c r="G40" s="61" t="s">
        <v>408</v>
      </c>
      <c r="H40" s="142"/>
      <c r="I40" s="142" t="s">
        <v>394</v>
      </c>
      <c r="J40" s="166" t="s">
        <v>411</v>
      </c>
      <c r="K40" s="213" t="s">
        <v>465</v>
      </c>
      <c r="L40" s="213" t="s">
        <v>467</v>
      </c>
    </row>
    <row r="41" spans="1:12" ht="11.25" customHeight="1" x14ac:dyDescent="0.2">
      <c r="A41" s="32">
        <v>37</v>
      </c>
      <c r="B41" s="65" t="s">
        <v>110</v>
      </c>
      <c r="C41" s="61" t="s">
        <v>403</v>
      </c>
      <c r="D41" s="169">
        <v>4</v>
      </c>
      <c r="E41" s="62"/>
      <c r="F41" s="140">
        <v>0</v>
      </c>
      <c r="G41" s="61" t="s">
        <v>408</v>
      </c>
      <c r="H41" s="142"/>
      <c r="I41" s="142" t="s">
        <v>394</v>
      </c>
      <c r="J41" s="166" t="s">
        <v>408</v>
      </c>
      <c r="K41" s="213" t="s">
        <v>465</v>
      </c>
      <c r="L41" s="213" t="s">
        <v>467</v>
      </c>
    </row>
    <row r="42" spans="1:12" ht="11.25" customHeight="1" x14ac:dyDescent="0.2">
      <c r="A42" s="32">
        <v>38</v>
      </c>
      <c r="B42" s="66" t="s">
        <v>113</v>
      </c>
      <c r="C42" s="61" t="s">
        <v>403</v>
      </c>
      <c r="D42" s="74">
        <v>4</v>
      </c>
      <c r="E42" s="62"/>
      <c r="F42" s="140">
        <v>0</v>
      </c>
      <c r="G42" s="61" t="s">
        <v>414</v>
      </c>
      <c r="H42" s="142" t="s">
        <v>391</v>
      </c>
      <c r="I42" s="142" t="s">
        <v>394</v>
      </c>
      <c r="J42" s="166" t="s">
        <v>408</v>
      </c>
      <c r="K42" s="213" t="s">
        <v>465</v>
      </c>
      <c r="L42" s="213" t="s">
        <v>467</v>
      </c>
    </row>
    <row r="43" spans="1:12" ht="11.25" customHeight="1" x14ac:dyDescent="0.2">
      <c r="A43" s="32">
        <v>39</v>
      </c>
      <c r="B43" s="67" t="s">
        <v>116</v>
      </c>
      <c r="C43" s="61" t="s">
        <v>402</v>
      </c>
      <c r="D43" s="170">
        <v>4</v>
      </c>
      <c r="E43" s="62"/>
      <c r="F43" s="140">
        <v>0</v>
      </c>
      <c r="G43" s="61" t="s">
        <v>414</v>
      </c>
      <c r="H43" s="142" t="s">
        <v>391</v>
      </c>
      <c r="I43" s="142" t="s">
        <v>394</v>
      </c>
      <c r="J43" s="166" t="s">
        <v>406</v>
      </c>
      <c r="K43" s="213" t="s">
        <v>465</v>
      </c>
      <c r="L43" s="213" t="s">
        <v>467</v>
      </c>
    </row>
    <row r="44" spans="1:12" ht="11.25" customHeight="1" x14ac:dyDescent="0.2">
      <c r="A44" s="45">
        <v>40</v>
      </c>
      <c r="B44" s="68" t="s">
        <v>119</v>
      </c>
      <c r="C44" s="76" t="s">
        <v>403</v>
      </c>
      <c r="D44" s="171">
        <v>3</v>
      </c>
      <c r="E44" s="70"/>
      <c r="F44" s="145">
        <v>0</v>
      </c>
      <c r="G44" s="76" t="s">
        <v>408</v>
      </c>
      <c r="H44" s="147"/>
      <c r="I44" s="147"/>
      <c r="J44" s="172" t="s">
        <v>411</v>
      </c>
      <c r="K44" s="214" t="s">
        <v>465</v>
      </c>
      <c r="L44" s="214" t="s">
        <v>467</v>
      </c>
    </row>
    <row r="45" spans="1:12" ht="11.25" customHeight="1" x14ac:dyDescent="0.2">
      <c r="A45" s="28">
        <v>41</v>
      </c>
      <c r="B45" s="55" t="s">
        <v>122</v>
      </c>
      <c r="C45" s="56" t="s">
        <v>403</v>
      </c>
      <c r="D45" s="163">
        <v>2</v>
      </c>
      <c r="E45" s="57"/>
      <c r="F45" s="135">
        <v>0</v>
      </c>
      <c r="G45" s="56" t="s">
        <v>408</v>
      </c>
      <c r="H45" s="137"/>
      <c r="I45" s="137" t="s">
        <v>394</v>
      </c>
      <c r="J45" s="164" t="s">
        <v>413</v>
      </c>
      <c r="K45" s="212" t="s">
        <v>465</v>
      </c>
      <c r="L45" s="212" t="s">
        <v>466</v>
      </c>
    </row>
    <row r="46" spans="1:12" ht="11.25" customHeight="1" x14ac:dyDescent="0.2">
      <c r="A46" s="32">
        <v>42</v>
      </c>
      <c r="B46" s="60" t="s">
        <v>125</v>
      </c>
      <c r="C46" s="61" t="s">
        <v>403</v>
      </c>
      <c r="D46" s="165">
        <v>3</v>
      </c>
      <c r="E46" s="62"/>
      <c r="F46" s="140">
        <v>0</v>
      </c>
      <c r="G46" s="61" t="s">
        <v>414</v>
      </c>
      <c r="H46" s="142"/>
      <c r="I46" s="142" t="s">
        <v>394</v>
      </c>
      <c r="J46" s="166" t="s">
        <v>406</v>
      </c>
      <c r="K46" s="32" t="s">
        <v>465</v>
      </c>
      <c r="L46" s="32" t="s">
        <v>467</v>
      </c>
    </row>
    <row r="47" spans="1:12" ht="11.25" customHeight="1" x14ac:dyDescent="0.2">
      <c r="A47" s="32">
        <v>43</v>
      </c>
      <c r="B47" s="65" t="s">
        <v>128</v>
      </c>
      <c r="C47" s="61" t="s">
        <v>403</v>
      </c>
      <c r="D47" s="165"/>
      <c r="E47" s="62">
        <v>5</v>
      </c>
      <c r="F47" s="140">
        <v>0</v>
      </c>
      <c r="G47" s="61" t="s">
        <v>408</v>
      </c>
      <c r="H47" s="142"/>
      <c r="I47" s="142"/>
      <c r="J47" s="166" t="s">
        <v>414</v>
      </c>
      <c r="K47" s="32" t="s">
        <v>465</v>
      </c>
      <c r="L47" s="32" t="s">
        <v>467</v>
      </c>
    </row>
    <row r="48" spans="1:12" ht="11.25" customHeight="1" x14ac:dyDescent="0.2">
      <c r="A48" s="32">
        <v>44</v>
      </c>
      <c r="B48" s="65" t="s">
        <v>132</v>
      </c>
      <c r="C48" s="61" t="s">
        <v>403</v>
      </c>
      <c r="D48" s="165">
        <v>3</v>
      </c>
      <c r="E48" s="62">
        <v>4</v>
      </c>
      <c r="F48" s="140">
        <v>0</v>
      </c>
      <c r="G48" s="61" t="s">
        <v>408</v>
      </c>
      <c r="H48" s="142"/>
      <c r="I48" s="142"/>
      <c r="J48" s="166" t="s">
        <v>407</v>
      </c>
      <c r="K48" s="32" t="s">
        <v>465</v>
      </c>
      <c r="L48" s="32" t="s">
        <v>467</v>
      </c>
    </row>
    <row r="49" spans="1:12" ht="11.25" customHeight="1" x14ac:dyDescent="0.2">
      <c r="A49" s="32">
        <v>45</v>
      </c>
      <c r="B49" s="65" t="s">
        <v>135</v>
      </c>
      <c r="C49" s="61" t="s">
        <v>403</v>
      </c>
      <c r="D49" s="165">
        <v>3</v>
      </c>
      <c r="E49" s="62"/>
      <c r="F49" s="140">
        <v>40</v>
      </c>
      <c r="G49" s="61" t="s">
        <v>408</v>
      </c>
      <c r="H49" s="142"/>
      <c r="I49" s="142"/>
      <c r="J49" s="166" t="s">
        <v>407</v>
      </c>
      <c r="K49" s="32" t="s">
        <v>465</v>
      </c>
      <c r="L49" s="32" t="s">
        <v>467</v>
      </c>
    </row>
    <row r="50" spans="1:12" ht="11.25" customHeight="1" x14ac:dyDescent="0.2">
      <c r="A50" s="32">
        <v>46</v>
      </c>
      <c r="B50" s="65" t="s">
        <v>138</v>
      </c>
      <c r="C50" s="61" t="s">
        <v>403</v>
      </c>
      <c r="D50" s="167">
        <v>3</v>
      </c>
      <c r="E50" s="62"/>
      <c r="F50" s="140">
        <v>0</v>
      </c>
      <c r="G50" s="61" t="s">
        <v>414</v>
      </c>
      <c r="H50" s="142"/>
      <c r="I50" s="142" t="s">
        <v>394</v>
      </c>
      <c r="J50" s="166" t="s">
        <v>413</v>
      </c>
      <c r="K50" s="213" t="s">
        <v>465</v>
      </c>
      <c r="L50" s="213" t="s">
        <v>466</v>
      </c>
    </row>
    <row r="51" spans="1:12" ht="11.25" customHeight="1" x14ac:dyDescent="0.2">
      <c r="A51" s="32">
        <v>47</v>
      </c>
      <c r="B51" s="65" t="s">
        <v>141</v>
      </c>
      <c r="C51" s="61" t="s">
        <v>403</v>
      </c>
      <c r="D51" s="169">
        <v>2</v>
      </c>
      <c r="E51" s="62"/>
      <c r="F51" s="140">
        <v>0</v>
      </c>
      <c r="G51" s="61" t="s">
        <v>408</v>
      </c>
      <c r="H51" s="142"/>
      <c r="I51" s="142"/>
      <c r="J51" s="166" t="s">
        <v>408</v>
      </c>
      <c r="K51" s="213" t="s">
        <v>465</v>
      </c>
      <c r="L51" s="213" t="s">
        <v>467</v>
      </c>
    </row>
    <row r="52" spans="1:12" ht="11.25" customHeight="1" x14ac:dyDescent="0.2">
      <c r="A52" s="32">
        <v>48</v>
      </c>
      <c r="B52" s="66" t="s">
        <v>144</v>
      </c>
      <c r="C52" s="61" t="s">
        <v>403</v>
      </c>
      <c r="D52" s="74">
        <v>2</v>
      </c>
      <c r="E52" s="62"/>
      <c r="F52" s="140">
        <v>0</v>
      </c>
      <c r="G52" s="61" t="s">
        <v>408</v>
      </c>
      <c r="H52" s="142"/>
      <c r="I52" s="142"/>
      <c r="J52" s="166" t="s">
        <v>408</v>
      </c>
      <c r="K52" s="213" t="s">
        <v>465</v>
      </c>
      <c r="L52" s="213" t="s">
        <v>466</v>
      </c>
    </row>
    <row r="53" spans="1:12" ht="11.25" customHeight="1" x14ac:dyDescent="0.2">
      <c r="A53" s="32">
        <v>49</v>
      </c>
      <c r="B53" s="67" t="s">
        <v>147</v>
      </c>
      <c r="C53" s="61" t="s">
        <v>403</v>
      </c>
      <c r="D53" s="170">
        <v>4</v>
      </c>
      <c r="E53" s="62"/>
      <c r="F53" s="140">
        <v>0</v>
      </c>
      <c r="G53" s="61" t="s">
        <v>414</v>
      </c>
      <c r="H53" s="142" t="s">
        <v>390</v>
      </c>
      <c r="I53" s="142"/>
      <c r="J53" s="166" t="s">
        <v>413</v>
      </c>
      <c r="K53" s="213" t="s">
        <v>465</v>
      </c>
      <c r="L53" s="213" t="s">
        <v>467</v>
      </c>
    </row>
    <row r="54" spans="1:12" ht="11.25" customHeight="1" x14ac:dyDescent="0.2">
      <c r="A54" s="45">
        <v>50</v>
      </c>
      <c r="B54" s="68" t="s">
        <v>150</v>
      </c>
      <c r="C54" s="76" t="s">
        <v>403</v>
      </c>
      <c r="D54" s="171">
        <v>4</v>
      </c>
      <c r="E54" s="70"/>
      <c r="F54" s="145">
        <v>0</v>
      </c>
      <c r="G54" s="76" t="s">
        <v>408</v>
      </c>
      <c r="H54" s="147"/>
      <c r="I54" s="147" t="s">
        <v>394</v>
      </c>
      <c r="J54" s="172" t="s">
        <v>407</v>
      </c>
      <c r="K54" s="214" t="s">
        <v>465</v>
      </c>
      <c r="L54" s="214" t="s">
        <v>467</v>
      </c>
    </row>
    <row r="55" spans="1:12" ht="11.25" customHeight="1" x14ac:dyDescent="0.2">
      <c r="A55" s="28">
        <v>51</v>
      </c>
      <c r="B55" s="55" t="s">
        <v>153</v>
      </c>
      <c r="C55" s="56" t="s">
        <v>403</v>
      </c>
      <c r="D55" s="163">
        <v>3</v>
      </c>
      <c r="E55" s="57"/>
      <c r="F55" s="135">
        <v>0</v>
      </c>
      <c r="G55" s="56" t="s">
        <v>408</v>
      </c>
      <c r="H55" s="137" t="s">
        <v>390</v>
      </c>
      <c r="I55" s="137"/>
      <c r="J55" s="164" t="s">
        <v>413</v>
      </c>
      <c r="K55" s="212" t="s">
        <v>465</v>
      </c>
      <c r="L55" s="212" t="s">
        <v>467</v>
      </c>
    </row>
    <row r="56" spans="1:12" ht="11.25" customHeight="1" x14ac:dyDescent="0.2">
      <c r="A56" s="32">
        <v>52</v>
      </c>
      <c r="B56" s="60" t="s">
        <v>157</v>
      </c>
      <c r="C56" s="61" t="s">
        <v>403</v>
      </c>
      <c r="D56" s="165">
        <v>2</v>
      </c>
      <c r="E56" s="62"/>
      <c r="F56" s="140">
        <v>0</v>
      </c>
      <c r="G56" s="61" t="s">
        <v>408</v>
      </c>
      <c r="H56" s="142"/>
      <c r="I56" s="142"/>
      <c r="J56" s="166" t="s">
        <v>407</v>
      </c>
      <c r="K56" s="32" t="s">
        <v>465</v>
      </c>
      <c r="L56" s="32" t="s">
        <v>467</v>
      </c>
    </row>
    <row r="57" spans="1:12" ht="11.25" customHeight="1" x14ac:dyDescent="0.2">
      <c r="A57" s="32">
        <v>53</v>
      </c>
      <c r="B57" s="65" t="s">
        <v>160</v>
      </c>
      <c r="C57" s="61" t="s">
        <v>403</v>
      </c>
      <c r="D57" s="165">
        <v>2</v>
      </c>
      <c r="E57" s="62"/>
      <c r="F57" s="140">
        <v>0</v>
      </c>
      <c r="G57" s="61" t="s">
        <v>414</v>
      </c>
      <c r="H57" s="142"/>
      <c r="I57" s="142"/>
      <c r="J57" s="166" t="s">
        <v>413</v>
      </c>
      <c r="K57" s="32" t="s">
        <v>465</v>
      </c>
      <c r="L57" s="32" t="s">
        <v>467</v>
      </c>
    </row>
    <row r="58" spans="1:12" ht="11.25" customHeight="1" x14ac:dyDescent="0.2">
      <c r="A58" s="32">
        <v>54</v>
      </c>
      <c r="B58" s="65" t="s">
        <v>164</v>
      </c>
      <c r="C58" s="61" t="s">
        <v>403</v>
      </c>
      <c r="D58" s="165">
        <v>2</v>
      </c>
      <c r="E58" s="62"/>
      <c r="F58" s="140">
        <v>0</v>
      </c>
      <c r="G58" s="61" t="s">
        <v>408</v>
      </c>
      <c r="H58" s="142"/>
      <c r="I58" s="142" t="s">
        <v>394</v>
      </c>
      <c r="J58" s="166" t="s">
        <v>415</v>
      </c>
      <c r="K58" s="32" t="s">
        <v>465</v>
      </c>
      <c r="L58" s="32" t="s">
        <v>467</v>
      </c>
    </row>
    <row r="59" spans="1:12" ht="11.25" customHeight="1" x14ac:dyDescent="0.2">
      <c r="A59" s="32">
        <v>55</v>
      </c>
      <c r="B59" s="65" t="s">
        <v>167</v>
      </c>
      <c r="C59" s="61" t="s">
        <v>403</v>
      </c>
      <c r="D59" s="165">
        <v>3</v>
      </c>
      <c r="E59" s="62"/>
      <c r="F59" s="140">
        <v>0</v>
      </c>
      <c r="G59" s="61" t="s">
        <v>408</v>
      </c>
      <c r="H59" s="142"/>
      <c r="I59" s="142"/>
      <c r="J59" s="166" t="s">
        <v>408</v>
      </c>
      <c r="K59" s="32" t="s">
        <v>465</v>
      </c>
      <c r="L59" s="32" t="s">
        <v>467</v>
      </c>
    </row>
    <row r="60" spans="1:12" ht="11.25" customHeight="1" x14ac:dyDescent="0.2">
      <c r="A60" s="32">
        <v>56</v>
      </c>
      <c r="B60" s="65" t="s">
        <v>170</v>
      </c>
      <c r="C60" s="61" t="s">
        <v>403</v>
      </c>
      <c r="D60" s="167">
        <v>3</v>
      </c>
      <c r="E60" s="62"/>
      <c r="F60" s="140">
        <v>0</v>
      </c>
      <c r="G60" s="61" t="s">
        <v>408</v>
      </c>
      <c r="H60" s="142"/>
      <c r="I60" s="142"/>
      <c r="J60" s="166" t="s">
        <v>411</v>
      </c>
      <c r="K60" s="213" t="s">
        <v>465</v>
      </c>
      <c r="L60" s="213" t="s">
        <v>467</v>
      </c>
    </row>
    <row r="61" spans="1:12" ht="11.25" customHeight="1" x14ac:dyDescent="0.2">
      <c r="A61" s="32">
        <v>57</v>
      </c>
      <c r="B61" s="65" t="s">
        <v>172</v>
      </c>
      <c r="C61" s="61" t="s">
        <v>403</v>
      </c>
      <c r="D61" s="169">
        <v>3</v>
      </c>
      <c r="E61" s="62"/>
      <c r="F61" s="140">
        <v>80</v>
      </c>
      <c r="G61" s="61" t="s">
        <v>414</v>
      </c>
      <c r="H61" s="142"/>
      <c r="I61" s="142" t="s">
        <v>394</v>
      </c>
      <c r="J61" s="166" t="s">
        <v>411</v>
      </c>
      <c r="K61" s="213" t="s">
        <v>465</v>
      </c>
      <c r="L61" s="213" t="s">
        <v>467</v>
      </c>
    </row>
    <row r="62" spans="1:12" ht="11.25" customHeight="1" x14ac:dyDescent="0.2">
      <c r="A62" s="32">
        <v>58</v>
      </c>
      <c r="B62" s="66" t="s">
        <v>176</v>
      </c>
      <c r="C62" s="61" t="s">
        <v>403</v>
      </c>
      <c r="D62" s="74">
        <v>4</v>
      </c>
      <c r="E62" s="62"/>
      <c r="F62" s="140">
        <v>0</v>
      </c>
      <c r="G62" s="61" t="s">
        <v>408</v>
      </c>
      <c r="H62" s="142" t="s">
        <v>391</v>
      </c>
      <c r="I62" s="142"/>
      <c r="J62" s="166" t="s">
        <v>406</v>
      </c>
      <c r="K62" s="213" t="s">
        <v>465</v>
      </c>
      <c r="L62" s="213" t="s">
        <v>466</v>
      </c>
    </row>
    <row r="63" spans="1:12" ht="11.25" customHeight="1" x14ac:dyDescent="0.2">
      <c r="A63" s="32">
        <v>59</v>
      </c>
      <c r="B63" s="67" t="s">
        <v>178</v>
      </c>
      <c r="C63" s="61" t="s">
        <v>403</v>
      </c>
      <c r="D63" s="170">
        <v>3</v>
      </c>
      <c r="E63" s="62"/>
      <c r="F63" s="140">
        <v>0</v>
      </c>
      <c r="G63" s="61" t="s">
        <v>408</v>
      </c>
      <c r="H63" s="142" t="s">
        <v>391</v>
      </c>
      <c r="I63" s="142" t="s">
        <v>394</v>
      </c>
      <c r="J63" s="166" t="s">
        <v>407</v>
      </c>
      <c r="K63" s="213" t="s">
        <v>465</v>
      </c>
      <c r="L63" s="213" t="s">
        <v>467</v>
      </c>
    </row>
    <row r="64" spans="1:12" ht="11.25" customHeight="1" x14ac:dyDescent="0.2">
      <c r="A64" s="45">
        <v>60</v>
      </c>
      <c r="B64" s="68" t="s">
        <v>180</v>
      </c>
      <c r="C64" s="76" t="s">
        <v>403</v>
      </c>
      <c r="D64" s="171">
        <v>4</v>
      </c>
      <c r="E64" s="70"/>
      <c r="F64" s="145">
        <v>0</v>
      </c>
      <c r="G64" s="76" t="s">
        <v>408</v>
      </c>
      <c r="H64" s="147"/>
      <c r="I64" s="147"/>
      <c r="J64" s="172" t="s">
        <v>413</v>
      </c>
      <c r="K64" s="214" t="s">
        <v>465</v>
      </c>
      <c r="L64" s="214" t="s">
        <v>466</v>
      </c>
    </row>
    <row r="65" spans="1:12" ht="11.25" customHeight="1" x14ac:dyDescent="0.2">
      <c r="A65" s="28">
        <v>61</v>
      </c>
      <c r="B65" s="55" t="s">
        <v>182</v>
      </c>
      <c r="C65" s="56" t="s">
        <v>403</v>
      </c>
      <c r="D65" s="163">
        <v>4</v>
      </c>
      <c r="E65" s="57"/>
      <c r="F65" s="135">
        <v>0</v>
      </c>
      <c r="G65" s="56" t="s">
        <v>408</v>
      </c>
      <c r="H65" s="137" t="s">
        <v>390</v>
      </c>
      <c r="I65" s="137"/>
      <c r="J65" s="164" t="s">
        <v>413</v>
      </c>
      <c r="K65" s="212" t="s">
        <v>465</v>
      </c>
      <c r="L65" s="212" t="s">
        <v>467</v>
      </c>
    </row>
    <row r="66" spans="1:12" ht="11.25" customHeight="1" x14ac:dyDescent="0.2">
      <c r="A66" s="32">
        <v>62</v>
      </c>
      <c r="B66" s="60" t="s">
        <v>184</v>
      </c>
      <c r="C66" s="61" t="s">
        <v>403</v>
      </c>
      <c r="D66" s="165">
        <v>2</v>
      </c>
      <c r="E66" s="62"/>
      <c r="F66" s="140">
        <v>0</v>
      </c>
      <c r="G66" s="61" t="s">
        <v>414</v>
      </c>
      <c r="H66" s="142"/>
      <c r="I66" s="142" t="s">
        <v>395</v>
      </c>
      <c r="J66" s="166" t="s">
        <v>407</v>
      </c>
      <c r="K66" s="32" t="s">
        <v>465</v>
      </c>
      <c r="L66" s="32" t="s">
        <v>467</v>
      </c>
    </row>
    <row r="67" spans="1:12" ht="11.25" customHeight="1" x14ac:dyDescent="0.2">
      <c r="A67" s="32">
        <v>63</v>
      </c>
      <c r="B67" s="65" t="s">
        <v>186</v>
      </c>
      <c r="C67" s="61" t="s">
        <v>403</v>
      </c>
      <c r="D67" s="165">
        <v>3</v>
      </c>
      <c r="E67" s="62"/>
      <c r="F67" s="140">
        <v>0</v>
      </c>
      <c r="G67" s="61" t="s">
        <v>408</v>
      </c>
      <c r="H67" s="142"/>
      <c r="I67" s="142" t="s">
        <v>394</v>
      </c>
      <c r="J67" s="166" t="s">
        <v>413</v>
      </c>
      <c r="K67" s="32" t="s">
        <v>465</v>
      </c>
      <c r="L67" s="32" t="s">
        <v>467</v>
      </c>
    </row>
    <row r="68" spans="1:12" ht="11.25" customHeight="1" x14ac:dyDescent="0.2">
      <c r="A68" s="32">
        <v>64</v>
      </c>
      <c r="B68" s="65" t="s">
        <v>189</v>
      </c>
      <c r="C68" s="61" t="s">
        <v>403</v>
      </c>
      <c r="D68" s="165">
        <v>3</v>
      </c>
      <c r="E68" s="62"/>
      <c r="F68" s="140">
        <v>0</v>
      </c>
      <c r="G68" s="61" t="s">
        <v>408</v>
      </c>
      <c r="H68" s="142"/>
      <c r="I68" s="142"/>
      <c r="J68" s="166" t="s">
        <v>407</v>
      </c>
      <c r="K68" s="32" t="s">
        <v>465</v>
      </c>
      <c r="L68" s="32" t="s">
        <v>466</v>
      </c>
    </row>
    <row r="69" spans="1:12" ht="11.25" customHeight="1" x14ac:dyDescent="0.2">
      <c r="A69" s="32">
        <v>65</v>
      </c>
      <c r="B69" s="65" t="s">
        <v>192</v>
      </c>
      <c r="C69" s="61" t="s">
        <v>403</v>
      </c>
      <c r="D69" s="165">
        <v>3</v>
      </c>
      <c r="E69" s="62"/>
      <c r="F69" s="140">
        <v>0</v>
      </c>
      <c r="G69" s="61" t="s">
        <v>408</v>
      </c>
      <c r="H69" s="142"/>
      <c r="I69" s="142" t="s">
        <v>394</v>
      </c>
      <c r="J69" s="166" t="s">
        <v>413</v>
      </c>
      <c r="K69" s="32" t="s">
        <v>465</v>
      </c>
      <c r="L69" s="32" t="s">
        <v>467</v>
      </c>
    </row>
    <row r="70" spans="1:12" ht="11.25" customHeight="1" x14ac:dyDescent="0.2">
      <c r="A70" s="32">
        <v>66</v>
      </c>
      <c r="B70" s="65" t="s">
        <v>193</v>
      </c>
      <c r="C70" s="61" t="s">
        <v>403</v>
      </c>
      <c r="D70" s="167">
        <v>3</v>
      </c>
      <c r="E70" s="62"/>
      <c r="F70" s="140">
        <v>0</v>
      </c>
      <c r="G70" s="61" t="s">
        <v>408</v>
      </c>
      <c r="H70" s="142"/>
      <c r="I70" s="142" t="s">
        <v>394</v>
      </c>
      <c r="J70" s="166" t="s">
        <v>413</v>
      </c>
      <c r="K70" s="213" t="s">
        <v>465</v>
      </c>
      <c r="L70" s="213" t="s">
        <v>467</v>
      </c>
    </row>
    <row r="71" spans="1:12" ht="11.25" customHeight="1" x14ac:dyDescent="0.2">
      <c r="A71" s="32">
        <v>67</v>
      </c>
      <c r="B71" s="65" t="s">
        <v>195</v>
      </c>
      <c r="C71" s="61" t="s">
        <v>403</v>
      </c>
      <c r="D71" s="169">
        <v>4</v>
      </c>
      <c r="E71" s="62">
        <v>8</v>
      </c>
      <c r="F71" s="140">
        <v>0</v>
      </c>
      <c r="G71" s="61" t="s">
        <v>408</v>
      </c>
      <c r="H71" s="142" t="s">
        <v>390</v>
      </c>
      <c r="I71" s="142"/>
      <c r="J71" s="166" t="s">
        <v>408</v>
      </c>
      <c r="K71" s="213" t="s">
        <v>465</v>
      </c>
      <c r="L71" s="213" t="s">
        <v>467</v>
      </c>
    </row>
    <row r="72" spans="1:12" ht="11.25" customHeight="1" x14ac:dyDescent="0.2">
      <c r="A72" s="32">
        <v>68</v>
      </c>
      <c r="B72" s="66" t="s">
        <v>198</v>
      </c>
      <c r="C72" s="61" t="s">
        <v>403</v>
      </c>
      <c r="D72" s="74">
        <v>3</v>
      </c>
      <c r="E72" s="62"/>
      <c r="F72" s="140">
        <v>0</v>
      </c>
      <c r="G72" s="61" t="s">
        <v>408</v>
      </c>
      <c r="H72" s="142"/>
      <c r="I72" s="142"/>
      <c r="J72" s="166" t="s">
        <v>406</v>
      </c>
      <c r="K72" s="213" t="s">
        <v>465</v>
      </c>
      <c r="L72" s="213" t="s">
        <v>467</v>
      </c>
    </row>
    <row r="73" spans="1:12" ht="11.25" customHeight="1" x14ac:dyDescent="0.2">
      <c r="A73" s="32">
        <v>69</v>
      </c>
      <c r="B73" s="67" t="s">
        <v>199</v>
      </c>
      <c r="C73" s="61" t="s">
        <v>402</v>
      </c>
      <c r="D73" s="170">
        <v>2</v>
      </c>
      <c r="E73" s="62"/>
      <c r="F73" s="140">
        <v>0</v>
      </c>
      <c r="G73" s="61" t="s">
        <v>408</v>
      </c>
      <c r="H73" s="142"/>
      <c r="I73" s="142"/>
      <c r="J73" s="166" t="s">
        <v>408</v>
      </c>
      <c r="K73" s="213" t="s">
        <v>465</v>
      </c>
      <c r="L73" s="213" t="s">
        <v>467</v>
      </c>
    </row>
    <row r="74" spans="1:12" ht="11.25" customHeight="1" x14ac:dyDescent="0.2">
      <c r="A74" s="45">
        <v>70</v>
      </c>
      <c r="B74" s="68" t="s">
        <v>9</v>
      </c>
      <c r="C74" s="76" t="s">
        <v>402</v>
      </c>
      <c r="D74" s="171">
        <v>2</v>
      </c>
      <c r="E74" s="70"/>
      <c r="F74" s="145">
        <v>0</v>
      </c>
      <c r="G74" s="76" t="s">
        <v>414</v>
      </c>
      <c r="H74" s="147" t="s">
        <v>390</v>
      </c>
      <c r="I74" s="147"/>
      <c r="J74" s="172" t="s">
        <v>406</v>
      </c>
      <c r="K74" s="214" t="s">
        <v>465</v>
      </c>
      <c r="L74" s="214" t="s">
        <v>466</v>
      </c>
    </row>
    <row r="75" spans="1:12" ht="11.25" customHeight="1" x14ac:dyDescent="0.2">
      <c r="A75" s="28">
        <v>71</v>
      </c>
      <c r="B75" s="55" t="s">
        <v>13</v>
      </c>
      <c r="C75" s="56" t="s">
        <v>402</v>
      </c>
      <c r="D75" s="163">
        <v>1</v>
      </c>
      <c r="E75" s="57"/>
      <c r="F75" s="135">
        <v>0</v>
      </c>
      <c r="G75" s="56" t="s">
        <v>408</v>
      </c>
      <c r="H75" s="137" t="s">
        <v>390</v>
      </c>
      <c r="I75" s="137"/>
      <c r="J75" s="164" t="s">
        <v>407</v>
      </c>
      <c r="K75" s="212"/>
      <c r="L75" s="212"/>
    </row>
    <row r="76" spans="1:12" ht="11.25" customHeight="1" x14ac:dyDescent="0.2">
      <c r="A76" s="32">
        <v>72</v>
      </c>
      <c r="B76" s="60" t="s">
        <v>16</v>
      </c>
      <c r="C76" s="61" t="s">
        <v>403</v>
      </c>
      <c r="D76" s="165">
        <v>2</v>
      </c>
      <c r="E76" s="62"/>
      <c r="F76" s="140">
        <v>0</v>
      </c>
      <c r="G76" s="61" t="s">
        <v>414</v>
      </c>
      <c r="H76" s="142"/>
      <c r="I76" s="142"/>
      <c r="J76" s="166" t="s">
        <v>407</v>
      </c>
      <c r="K76" s="32"/>
      <c r="L76" s="32"/>
    </row>
    <row r="77" spans="1:12" ht="11.25" customHeight="1" x14ac:dyDescent="0.2">
      <c r="A77" s="32">
        <v>73</v>
      </c>
      <c r="B77" s="65" t="s">
        <v>19</v>
      </c>
      <c r="C77" s="61" t="s">
        <v>403</v>
      </c>
      <c r="D77" s="165">
        <v>3</v>
      </c>
      <c r="E77" s="62"/>
      <c r="F77" s="140">
        <v>0</v>
      </c>
      <c r="G77" s="61" t="s">
        <v>408</v>
      </c>
      <c r="H77" s="142"/>
      <c r="I77" s="142"/>
      <c r="J77" s="166" t="s">
        <v>407</v>
      </c>
      <c r="K77" s="32"/>
      <c r="L77" s="32"/>
    </row>
    <row r="78" spans="1:12" ht="11.25" customHeight="1" x14ac:dyDescent="0.2">
      <c r="A78" s="32">
        <v>74</v>
      </c>
      <c r="B78" s="65" t="s">
        <v>22</v>
      </c>
      <c r="C78" s="61" t="s">
        <v>402</v>
      </c>
      <c r="D78" s="165">
        <v>3</v>
      </c>
      <c r="E78" s="62"/>
      <c r="F78" s="140">
        <v>0</v>
      </c>
      <c r="G78" s="61" t="s">
        <v>408</v>
      </c>
      <c r="H78" s="142" t="s">
        <v>390</v>
      </c>
      <c r="I78" s="142"/>
      <c r="J78" s="166" t="s">
        <v>407</v>
      </c>
      <c r="K78" s="32"/>
      <c r="L78" s="32"/>
    </row>
    <row r="79" spans="1:12" ht="11.25" customHeight="1" x14ac:dyDescent="0.2">
      <c r="A79" s="32">
        <v>75</v>
      </c>
      <c r="B79" s="65" t="s">
        <v>202</v>
      </c>
      <c r="C79" s="61" t="s">
        <v>403</v>
      </c>
      <c r="D79" s="165">
        <v>2</v>
      </c>
      <c r="E79" s="62"/>
      <c r="F79" s="140">
        <v>0</v>
      </c>
      <c r="G79" s="61" t="s">
        <v>414</v>
      </c>
      <c r="H79" s="142"/>
      <c r="I79" s="142"/>
      <c r="J79" s="166" t="s">
        <v>413</v>
      </c>
      <c r="K79" s="32" t="s">
        <v>379</v>
      </c>
      <c r="L79" s="32" t="s">
        <v>467</v>
      </c>
    </row>
    <row r="80" spans="1:12" ht="11.25" customHeight="1" x14ac:dyDescent="0.2">
      <c r="A80" s="32">
        <v>76</v>
      </c>
      <c r="B80" s="65" t="s">
        <v>205</v>
      </c>
      <c r="C80" s="61" t="s">
        <v>403</v>
      </c>
      <c r="D80" s="167">
        <v>2</v>
      </c>
      <c r="E80" s="62"/>
      <c r="F80" s="140">
        <v>0</v>
      </c>
      <c r="G80" s="61" t="s">
        <v>408</v>
      </c>
      <c r="H80" s="142" t="s">
        <v>390</v>
      </c>
      <c r="I80" s="142"/>
      <c r="J80" s="166" t="s">
        <v>406</v>
      </c>
      <c r="K80" s="213" t="s">
        <v>465</v>
      </c>
      <c r="L80" s="213" t="s">
        <v>467</v>
      </c>
    </row>
    <row r="81" spans="1:12" ht="11.25" customHeight="1" x14ac:dyDescent="0.2">
      <c r="A81" s="32">
        <v>77</v>
      </c>
      <c r="B81" s="65" t="s">
        <v>208</v>
      </c>
      <c r="C81" s="61" t="s">
        <v>418</v>
      </c>
      <c r="D81" s="169">
        <v>3</v>
      </c>
      <c r="E81" s="62"/>
      <c r="F81" s="140">
        <v>0</v>
      </c>
      <c r="G81" s="61" t="s">
        <v>408</v>
      </c>
      <c r="H81" s="142" t="s">
        <v>390</v>
      </c>
      <c r="I81" s="142" t="s">
        <v>394</v>
      </c>
      <c r="J81" s="166" t="s">
        <v>412</v>
      </c>
      <c r="K81" s="213" t="s">
        <v>465</v>
      </c>
      <c r="L81" s="213" t="s">
        <v>467</v>
      </c>
    </row>
    <row r="82" spans="1:12" ht="11.25" customHeight="1" x14ac:dyDescent="0.2">
      <c r="A82" s="32">
        <v>78</v>
      </c>
      <c r="B82" s="66" t="s">
        <v>209</v>
      </c>
      <c r="C82" s="61" t="s">
        <v>403</v>
      </c>
      <c r="D82" s="74">
        <v>3</v>
      </c>
      <c r="E82" s="62"/>
      <c r="F82" s="140">
        <v>0</v>
      </c>
      <c r="G82" s="61" t="s">
        <v>408</v>
      </c>
      <c r="H82" s="142"/>
      <c r="I82" s="142" t="s">
        <v>394</v>
      </c>
      <c r="J82" s="166" t="s">
        <v>412</v>
      </c>
      <c r="K82" s="213" t="s">
        <v>465</v>
      </c>
      <c r="L82" s="213" t="s">
        <v>467</v>
      </c>
    </row>
    <row r="83" spans="1:12" ht="11.25" customHeight="1" x14ac:dyDescent="0.2">
      <c r="A83" s="32">
        <v>79</v>
      </c>
      <c r="B83" s="67" t="s">
        <v>211</v>
      </c>
      <c r="C83" s="61" t="s">
        <v>403</v>
      </c>
      <c r="D83" s="170">
        <v>4</v>
      </c>
      <c r="E83" s="62"/>
      <c r="F83" s="140">
        <v>0</v>
      </c>
      <c r="G83" s="61" t="s">
        <v>414</v>
      </c>
      <c r="H83" s="142" t="s">
        <v>390</v>
      </c>
      <c r="I83" s="142" t="s">
        <v>394</v>
      </c>
      <c r="J83" s="166" t="s">
        <v>406</v>
      </c>
      <c r="K83" s="213" t="s">
        <v>465</v>
      </c>
      <c r="L83" s="213" t="s">
        <v>467</v>
      </c>
    </row>
    <row r="84" spans="1:12" ht="11.25" customHeight="1" x14ac:dyDescent="0.2">
      <c r="A84" s="45">
        <v>80</v>
      </c>
      <c r="B84" s="68" t="s">
        <v>212</v>
      </c>
      <c r="C84" s="76" t="s">
        <v>402</v>
      </c>
      <c r="D84" s="171">
        <v>2</v>
      </c>
      <c r="E84" s="70"/>
      <c r="F84" s="145">
        <v>0</v>
      </c>
      <c r="G84" s="76" t="s">
        <v>414</v>
      </c>
      <c r="H84" s="147" t="s">
        <v>390</v>
      </c>
      <c r="I84" s="147" t="s">
        <v>394</v>
      </c>
      <c r="J84" s="172" t="s">
        <v>407</v>
      </c>
      <c r="K84" s="214" t="s">
        <v>465</v>
      </c>
      <c r="L84" s="214" t="s">
        <v>467</v>
      </c>
    </row>
    <row r="85" spans="1:12" ht="11.25" customHeight="1" x14ac:dyDescent="0.2">
      <c r="A85" s="28">
        <v>81</v>
      </c>
      <c r="B85" s="55" t="s">
        <v>213</v>
      </c>
      <c r="C85" s="56" t="s">
        <v>403</v>
      </c>
      <c r="D85" s="163">
        <v>3</v>
      </c>
      <c r="E85" s="57"/>
      <c r="F85" s="135">
        <v>0</v>
      </c>
      <c r="G85" s="56" t="s">
        <v>414</v>
      </c>
      <c r="H85" s="137"/>
      <c r="I85" s="137"/>
      <c r="J85" s="164" t="s">
        <v>413</v>
      </c>
      <c r="K85" s="212" t="s">
        <v>465</v>
      </c>
      <c r="L85" s="212" t="s">
        <v>466</v>
      </c>
    </row>
    <row r="86" spans="1:12" ht="11.25" customHeight="1" x14ac:dyDescent="0.2">
      <c r="A86" s="32">
        <v>82</v>
      </c>
      <c r="B86" s="60" t="s">
        <v>214</v>
      </c>
      <c r="C86" s="61" t="s">
        <v>403</v>
      </c>
      <c r="D86" s="165">
        <v>3</v>
      </c>
      <c r="E86" s="62"/>
      <c r="F86" s="140">
        <v>0</v>
      </c>
      <c r="G86" s="61" t="s">
        <v>408</v>
      </c>
      <c r="H86" s="142"/>
      <c r="I86" s="142"/>
      <c r="J86" s="166" t="s">
        <v>413</v>
      </c>
      <c r="K86" s="32" t="s">
        <v>465</v>
      </c>
      <c r="L86" s="32" t="s">
        <v>466</v>
      </c>
    </row>
    <row r="87" spans="1:12" ht="11.25" customHeight="1" x14ac:dyDescent="0.2">
      <c r="A87" s="32">
        <v>83</v>
      </c>
      <c r="B87" s="65" t="s">
        <v>215</v>
      </c>
      <c r="C87" s="61" t="s">
        <v>403</v>
      </c>
      <c r="D87" s="165">
        <v>3</v>
      </c>
      <c r="E87" s="62"/>
      <c r="F87" s="140">
        <v>0</v>
      </c>
      <c r="G87" s="61" t="s">
        <v>414</v>
      </c>
      <c r="H87" s="142"/>
      <c r="I87" s="142"/>
      <c r="J87" s="166" t="s">
        <v>407</v>
      </c>
      <c r="K87" s="32" t="s">
        <v>465</v>
      </c>
      <c r="L87" s="32" t="s">
        <v>466</v>
      </c>
    </row>
    <row r="88" spans="1:12" ht="11.25" customHeight="1" x14ac:dyDescent="0.2">
      <c r="A88" s="32">
        <v>84</v>
      </c>
      <c r="B88" s="65" t="s">
        <v>217</v>
      </c>
      <c r="C88" s="61" t="s">
        <v>403</v>
      </c>
      <c r="D88" s="165">
        <v>2</v>
      </c>
      <c r="E88" s="62"/>
      <c r="F88" s="140">
        <v>0</v>
      </c>
      <c r="G88" s="61" t="s">
        <v>408</v>
      </c>
      <c r="H88" s="142"/>
      <c r="I88" s="142" t="s">
        <v>394</v>
      </c>
      <c r="J88" s="166" t="s">
        <v>406</v>
      </c>
      <c r="K88" s="32" t="s">
        <v>465</v>
      </c>
      <c r="L88" s="32" t="s">
        <v>467</v>
      </c>
    </row>
    <row r="89" spans="1:12" ht="11.25" customHeight="1" x14ac:dyDescent="0.2">
      <c r="A89" s="32">
        <v>85</v>
      </c>
      <c r="B89" s="65" t="s">
        <v>219</v>
      </c>
      <c r="C89" s="61" t="s">
        <v>402</v>
      </c>
      <c r="D89" s="165">
        <v>3</v>
      </c>
      <c r="E89" s="62">
        <v>5</v>
      </c>
      <c r="F89" s="140">
        <v>0</v>
      </c>
      <c r="G89" s="61" t="s">
        <v>408</v>
      </c>
      <c r="H89" s="142"/>
      <c r="I89" s="142"/>
      <c r="J89" s="166" t="s">
        <v>412</v>
      </c>
      <c r="K89" s="32" t="s">
        <v>465</v>
      </c>
      <c r="L89" s="32" t="s">
        <v>467</v>
      </c>
    </row>
    <row r="90" spans="1:12" ht="11.25" customHeight="1" x14ac:dyDescent="0.2">
      <c r="A90" s="32">
        <v>86</v>
      </c>
      <c r="B90" s="65" t="s">
        <v>220</v>
      </c>
      <c r="C90" s="61" t="s">
        <v>403</v>
      </c>
      <c r="D90" s="167">
        <v>3</v>
      </c>
      <c r="E90" s="62">
        <v>4</v>
      </c>
      <c r="F90" s="140">
        <v>0</v>
      </c>
      <c r="G90" s="61" t="s">
        <v>408</v>
      </c>
      <c r="H90" s="142"/>
      <c r="I90" s="142"/>
      <c r="J90" s="166" t="s">
        <v>412</v>
      </c>
      <c r="K90" s="213" t="s">
        <v>465</v>
      </c>
      <c r="L90" s="213" t="s">
        <v>467</v>
      </c>
    </row>
    <row r="91" spans="1:12" ht="11.25" customHeight="1" x14ac:dyDescent="0.2">
      <c r="A91" s="32">
        <v>87</v>
      </c>
      <c r="B91" s="65" t="s">
        <v>221</v>
      </c>
      <c r="C91" s="61" t="s">
        <v>403</v>
      </c>
      <c r="D91" s="169">
        <v>4</v>
      </c>
      <c r="E91" s="62"/>
      <c r="F91" s="140">
        <v>0</v>
      </c>
      <c r="G91" s="61" t="s">
        <v>408</v>
      </c>
      <c r="H91" s="142" t="s">
        <v>390</v>
      </c>
      <c r="I91" s="142"/>
      <c r="J91" s="166" t="s">
        <v>413</v>
      </c>
      <c r="K91" s="213" t="s">
        <v>465</v>
      </c>
      <c r="L91" s="213" t="s">
        <v>467</v>
      </c>
    </row>
    <row r="92" spans="1:12" ht="11.25" customHeight="1" x14ac:dyDescent="0.2">
      <c r="A92" s="32">
        <v>88</v>
      </c>
      <c r="B92" s="66" t="s">
        <v>222</v>
      </c>
      <c r="C92" s="61" t="s">
        <v>403</v>
      </c>
      <c r="D92" s="74">
        <v>3</v>
      </c>
      <c r="E92" s="62"/>
      <c r="F92" s="140">
        <v>0</v>
      </c>
      <c r="G92" s="61" t="s">
        <v>414</v>
      </c>
      <c r="H92" s="142"/>
      <c r="I92" s="142" t="s">
        <v>394</v>
      </c>
      <c r="J92" s="166" t="s">
        <v>413</v>
      </c>
      <c r="K92" s="213" t="s">
        <v>465</v>
      </c>
      <c r="L92" s="213" t="s">
        <v>467</v>
      </c>
    </row>
    <row r="93" spans="1:12" ht="11.25" customHeight="1" x14ac:dyDescent="0.2">
      <c r="A93" s="32">
        <v>89</v>
      </c>
      <c r="B93" s="67" t="s">
        <v>223</v>
      </c>
      <c r="C93" s="61" t="s">
        <v>403</v>
      </c>
      <c r="D93" s="170">
        <v>4</v>
      </c>
      <c r="E93" s="62"/>
      <c r="F93" s="140">
        <v>0</v>
      </c>
      <c r="G93" s="61" t="s">
        <v>408</v>
      </c>
      <c r="H93" s="142" t="s">
        <v>390</v>
      </c>
      <c r="I93" s="142"/>
      <c r="J93" s="166" t="s">
        <v>408</v>
      </c>
      <c r="K93" s="213" t="s">
        <v>465</v>
      </c>
      <c r="L93" s="213" t="s">
        <v>467</v>
      </c>
    </row>
    <row r="94" spans="1:12" ht="11.25" customHeight="1" x14ac:dyDescent="0.2">
      <c r="A94" s="45">
        <v>90</v>
      </c>
      <c r="B94" s="68" t="s">
        <v>225</v>
      </c>
      <c r="C94" s="76" t="s">
        <v>403</v>
      </c>
      <c r="D94" s="171">
        <v>3</v>
      </c>
      <c r="E94" s="70"/>
      <c r="F94" s="145">
        <v>0</v>
      </c>
      <c r="G94" s="76" t="s">
        <v>414</v>
      </c>
      <c r="H94" s="147" t="s">
        <v>390</v>
      </c>
      <c r="I94" s="147"/>
      <c r="J94" s="172" t="s">
        <v>406</v>
      </c>
      <c r="K94" s="214" t="s">
        <v>465</v>
      </c>
      <c r="L94" s="214" t="s">
        <v>467</v>
      </c>
    </row>
    <row r="95" spans="1:12" ht="11.25" customHeight="1" x14ac:dyDescent="0.2">
      <c r="A95" s="28">
        <v>91</v>
      </c>
      <c r="B95" s="55" t="s">
        <v>227</v>
      </c>
      <c r="C95" s="56" t="s">
        <v>403</v>
      </c>
      <c r="D95" s="163">
        <v>5</v>
      </c>
      <c r="E95" s="57"/>
      <c r="F95" s="135">
        <v>0</v>
      </c>
      <c r="G95" s="56" t="s">
        <v>408</v>
      </c>
      <c r="H95" s="137" t="s">
        <v>392</v>
      </c>
      <c r="I95" s="137" t="s">
        <v>394</v>
      </c>
      <c r="J95" s="164" t="s">
        <v>406</v>
      </c>
      <c r="K95" s="212" t="s">
        <v>465</v>
      </c>
      <c r="L95" s="212" t="s">
        <v>467</v>
      </c>
    </row>
    <row r="96" spans="1:12" ht="11.25" customHeight="1" x14ac:dyDescent="0.2">
      <c r="A96" s="32">
        <v>92</v>
      </c>
      <c r="B96" s="60" t="s">
        <v>228</v>
      </c>
      <c r="C96" s="61" t="s">
        <v>403</v>
      </c>
      <c r="D96" s="165">
        <v>5</v>
      </c>
      <c r="E96" s="62"/>
      <c r="F96" s="140">
        <v>0</v>
      </c>
      <c r="G96" s="61" t="s">
        <v>414</v>
      </c>
      <c r="H96" s="142"/>
      <c r="I96" s="142"/>
      <c r="J96" s="166" t="s">
        <v>411</v>
      </c>
      <c r="K96" s="32" t="s">
        <v>465</v>
      </c>
      <c r="L96" s="32" t="s">
        <v>466</v>
      </c>
    </row>
    <row r="97" spans="1:12" ht="11.25" customHeight="1" x14ac:dyDescent="0.2">
      <c r="A97" s="32">
        <v>93</v>
      </c>
      <c r="B97" s="65" t="s">
        <v>230</v>
      </c>
      <c r="C97" s="61" t="s">
        <v>403</v>
      </c>
      <c r="D97" s="165">
        <v>3</v>
      </c>
      <c r="E97" s="62"/>
      <c r="F97" s="140">
        <v>0</v>
      </c>
      <c r="G97" s="61" t="s">
        <v>408</v>
      </c>
      <c r="H97" s="142"/>
      <c r="I97" s="142"/>
      <c r="J97" s="166" t="s">
        <v>408</v>
      </c>
      <c r="K97" s="32" t="s">
        <v>465</v>
      </c>
      <c r="L97" s="32" t="s">
        <v>466</v>
      </c>
    </row>
    <row r="98" spans="1:12" ht="11.25" customHeight="1" x14ac:dyDescent="0.2">
      <c r="A98" s="32">
        <v>94</v>
      </c>
      <c r="B98" s="65" t="s">
        <v>232</v>
      </c>
      <c r="C98" s="61" t="s">
        <v>403</v>
      </c>
      <c r="D98" s="165">
        <v>3</v>
      </c>
      <c r="E98" s="62"/>
      <c r="F98" s="140">
        <v>0</v>
      </c>
      <c r="G98" s="61" t="s">
        <v>408</v>
      </c>
      <c r="H98" s="142"/>
      <c r="I98" s="142"/>
      <c r="J98" s="166" t="s">
        <v>408</v>
      </c>
      <c r="K98" s="32" t="s">
        <v>465</v>
      </c>
      <c r="L98" s="32" t="s">
        <v>467</v>
      </c>
    </row>
    <row r="99" spans="1:12" ht="11.25" customHeight="1" x14ac:dyDescent="0.2">
      <c r="A99" s="32">
        <v>95</v>
      </c>
      <c r="B99" s="65" t="s">
        <v>233</v>
      </c>
      <c r="C99" s="61" t="s">
        <v>403</v>
      </c>
      <c r="D99" s="165">
        <v>5</v>
      </c>
      <c r="E99" s="62"/>
      <c r="F99" s="140">
        <v>0</v>
      </c>
      <c r="G99" s="61" t="s">
        <v>408</v>
      </c>
      <c r="H99" s="142" t="s">
        <v>392</v>
      </c>
      <c r="I99" s="142"/>
      <c r="J99" s="166" t="s">
        <v>413</v>
      </c>
      <c r="K99" s="32" t="s">
        <v>465</v>
      </c>
      <c r="L99" s="32" t="s">
        <v>467</v>
      </c>
    </row>
    <row r="100" spans="1:12" ht="11.25" customHeight="1" x14ac:dyDescent="0.2">
      <c r="A100" s="32">
        <v>96</v>
      </c>
      <c r="B100" s="65" t="s">
        <v>235</v>
      </c>
      <c r="C100" s="61" t="s">
        <v>403</v>
      </c>
      <c r="D100" s="167">
        <v>3</v>
      </c>
      <c r="E100" s="62"/>
      <c r="F100" s="140">
        <v>0</v>
      </c>
      <c r="G100" s="61" t="s">
        <v>414</v>
      </c>
      <c r="H100" s="142"/>
      <c r="I100" s="142"/>
      <c r="J100" s="166" t="s">
        <v>406</v>
      </c>
      <c r="K100" s="213" t="s">
        <v>465</v>
      </c>
      <c r="L100" s="213" t="s">
        <v>467</v>
      </c>
    </row>
    <row r="101" spans="1:12" ht="11.25" customHeight="1" x14ac:dyDescent="0.2">
      <c r="A101" s="32">
        <v>97</v>
      </c>
      <c r="B101" s="65" t="s">
        <v>236</v>
      </c>
      <c r="C101" s="61" t="s">
        <v>403</v>
      </c>
      <c r="D101" s="169">
        <v>3</v>
      </c>
      <c r="E101" s="62"/>
      <c r="F101" s="140">
        <v>0</v>
      </c>
      <c r="G101" s="61" t="s">
        <v>408</v>
      </c>
      <c r="H101" s="142"/>
      <c r="I101" s="142" t="s">
        <v>394</v>
      </c>
      <c r="J101" s="166" t="s">
        <v>410</v>
      </c>
      <c r="K101" s="213" t="s">
        <v>465</v>
      </c>
      <c r="L101" s="213" t="s">
        <v>467</v>
      </c>
    </row>
    <row r="102" spans="1:12" ht="11.25" customHeight="1" x14ac:dyDescent="0.2">
      <c r="A102" s="32">
        <v>98</v>
      </c>
      <c r="B102" s="66" t="s">
        <v>238</v>
      </c>
      <c r="C102" s="61" t="s">
        <v>403</v>
      </c>
      <c r="D102" s="74">
        <v>2</v>
      </c>
      <c r="E102" s="62"/>
      <c r="F102" s="140">
        <v>0</v>
      </c>
      <c r="G102" s="61" t="s">
        <v>408</v>
      </c>
      <c r="H102" s="142" t="s">
        <v>391</v>
      </c>
      <c r="I102" s="142" t="s">
        <v>394</v>
      </c>
      <c r="J102" s="166" t="s">
        <v>416</v>
      </c>
      <c r="K102" s="213" t="s">
        <v>379</v>
      </c>
      <c r="L102" s="213" t="s">
        <v>467</v>
      </c>
    </row>
    <row r="103" spans="1:12" ht="11.25" customHeight="1" x14ac:dyDescent="0.2">
      <c r="A103" s="32">
        <v>99</v>
      </c>
      <c r="B103" s="67" t="s">
        <v>239</v>
      </c>
      <c r="C103" s="61" t="s">
        <v>403</v>
      </c>
      <c r="D103" s="170">
        <v>3</v>
      </c>
      <c r="E103" s="62"/>
      <c r="F103" s="140">
        <v>0</v>
      </c>
      <c r="G103" s="61" t="s">
        <v>408</v>
      </c>
      <c r="H103" s="142"/>
      <c r="I103" s="142"/>
      <c r="J103" s="166" t="s">
        <v>406</v>
      </c>
      <c r="K103" s="213" t="s">
        <v>465</v>
      </c>
      <c r="L103" s="213" t="s">
        <v>467</v>
      </c>
    </row>
    <row r="104" spans="1:12" ht="11.25" customHeight="1" x14ac:dyDescent="0.2">
      <c r="A104" s="45">
        <v>100</v>
      </c>
      <c r="B104" s="68" t="s">
        <v>240</v>
      </c>
      <c r="C104" s="76" t="s">
        <v>402</v>
      </c>
      <c r="D104" s="171">
        <v>3</v>
      </c>
      <c r="E104" s="70"/>
      <c r="F104" s="145">
        <v>0</v>
      </c>
      <c r="G104" s="76" t="s">
        <v>408</v>
      </c>
      <c r="H104" s="147" t="s">
        <v>390</v>
      </c>
      <c r="I104" s="147" t="s">
        <v>394</v>
      </c>
      <c r="J104" s="172" t="s">
        <v>408</v>
      </c>
      <c r="K104" s="214" t="s">
        <v>465</v>
      </c>
      <c r="L104" s="214" t="s">
        <v>467</v>
      </c>
    </row>
    <row r="105" spans="1:12" ht="11.25" customHeight="1" x14ac:dyDescent="0.2">
      <c r="A105" s="28">
        <v>101</v>
      </c>
      <c r="B105" s="55" t="s">
        <v>241</v>
      </c>
      <c r="C105" s="56" t="s">
        <v>403</v>
      </c>
      <c r="D105" s="163">
        <v>2</v>
      </c>
      <c r="E105" s="57"/>
      <c r="F105" s="135">
        <v>0</v>
      </c>
      <c r="G105" s="56" t="s">
        <v>408</v>
      </c>
      <c r="H105" s="137" t="s">
        <v>392</v>
      </c>
      <c r="I105" s="137" t="s">
        <v>394</v>
      </c>
      <c r="J105" s="164" t="s">
        <v>407</v>
      </c>
      <c r="K105" s="212" t="s">
        <v>379</v>
      </c>
      <c r="L105" s="212" t="s">
        <v>467</v>
      </c>
    </row>
    <row r="106" spans="1:12" ht="11.25" customHeight="1" x14ac:dyDescent="0.2">
      <c r="A106" s="32">
        <v>102</v>
      </c>
      <c r="B106" s="60" t="s">
        <v>243</v>
      </c>
      <c r="C106" s="61" t="s">
        <v>403</v>
      </c>
      <c r="D106" s="165">
        <v>2</v>
      </c>
      <c r="E106" s="62"/>
      <c r="F106" s="140">
        <v>0</v>
      </c>
      <c r="G106" s="61" t="s">
        <v>414</v>
      </c>
      <c r="H106" s="142" t="s">
        <v>390</v>
      </c>
      <c r="I106" s="142" t="s">
        <v>394</v>
      </c>
      <c r="J106" s="166" t="s">
        <v>408</v>
      </c>
      <c r="K106" s="32" t="s">
        <v>465</v>
      </c>
      <c r="L106" s="32" t="s">
        <v>467</v>
      </c>
    </row>
    <row r="107" spans="1:12" ht="11.25" customHeight="1" x14ac:dyDescent="0.2">
      <c r="A107" s="32">
        <v>103</v>
      </c>
      <c r="B107" s="65" t="s">
        <v>246</v>
      </c>
      <c r="C107" s="61" t="s">
        <v>403</v>
      </c>
      <c r="D107" s="165">
        <v>2</v>
      </c>
      <c r="E107" s="62"/>
      <c r="F107" s="140">
        <v>0</v>
      </c>
      <c r="G107" s="61" t="s">
        <v>414</v>
      </c>
      <c r="H107" s="142"/>
      <c r="I107" s="142"/>
      <c r="J107" s="166" t="s">
        <v>417</v>
      </c>
      <c r="K107" s="32" t="s">
        <v>465</v>
      </c>
      <c r="L107" s="32" t="s">
        <v>467</v>
      </c>
    </row>
    <row r="108" spans="1:12" ht="11.25" customHeight="1" x14ac:dyDescent="0.2">
      <c r="A108" s="32">
        <v>104</v>
      </c>
      <c r="B108" s="65" t="s">
        <v>249</v>
      </c>
      <c r="C108" s="61" t="s">
        <v>403</v>
      </c>
      <c r="D108" s="165">
        <v>2</v>
      </c>
      <c r="E108" s="62"/>
      <c r="F108" s="140">
        <v>0</v>
      </c>
      <c r="G108" s="61" t="s">
        <v>408</v>
      </c>
      <c r="H108" s="142"/>
      <c r="I108" s="142"/>
      <c r="J108" s="166" t="s">
        <v>417</v>
      </c>
      <c r="K108" s="32" t="s">
        <v>465</v>
      </c>
      <c r="L108" s="32" t="s">
        <v>467</v>
      </c>
    </row>
    <row r="109" spans="1:12" ht="11.25" customHeight="1" x14ac:dyDescent="0.2">
      <c r="A109" s="32">
        <v>105</v>
      </c>
      <c r="B109" s="65" t="s">
        <v>252</v>
      </c>
      <c r="C109" s="61" t="s">
        <v>403</v>
      </c>
      <c r="D109" s="165">
        <v>2</v>
      </c>
      <c r="E109" s="62"/>
      <c r="F109" s="140">
        <v>0</v>
      </c>
      <c r="G109" s="61" t="s">
        <v>408</v>
      </c>
      <c r="H109" s="142" t="s">
        <v>390</v>
      </c>
      <c r="I109" s="142"/>
      <c r="J109" s="166" t="s">
        <v>408</v>
      </c>
      <c r="K109" s="32" t="s">
        <v>465</v>
      </c>
      <c r="L109" s="32" t="s">
        <v>467</v>
      </c>
    </row>
    <row r="110" spans="1:12" ht="11.25" customHeight="1" x14ac:dyDescent="0.2">
      <c r="A110" s="32">
        <v>106</v>
      </c>
      <c r="B110" s="65" t="s">
        <v>255</v>
      </c>
      <c r="C110" s="61" t="s">
        <v>402</v>
      </c>
      <c r="D110" s="167">
        <v>2</v>
      </c>
      <c r="E110" s="62"/>
      <c r="F110" s="140">
        <v>0</v>
      </c>
      <c r="G110" s="61" t="s">
        <v>408</v>
      </c>
      <c r="H110" s="142"/>
      <c r="I110" s="142"/>
      <c r="J110" s="166" t="s">
        <v>408</v>
      </c>
      <c r="K110" s="213" t="s">
        <v>465</v>
      </c>
      <c r="L110" s="213" t="s">
        <v>467</v>
      </c>
    </row>
    <row r="111" spans="1:12" ht="11.25" customHeight="1" x14ac:dyDescent="0.2">
      <c r="A111" s="32">
        <v>107</v>
      </c>
      <c r="B111" s="65" t="s">
        <v>258</v>
      </c>
      <c r="C111" s="61" t="s">
        <v>403</v>
      </c>
      <c r="D111" s="169">
        <v>2</v>
      </c>
      <c r="E111" s="62"/>
      <c r="F111" s="140">
        <v>0</v>
      </c>
      <c r="G111" s="61" t="s">
        <v>408</v>
      </c>
      <c r="H111" s="142"/>
      <c r="I111" s="142"/>
      <c r="J111" s="166" t="s">
        <v>412</v>
      </c>
      <c r="K111" s="213" t="s">
        <v>379</v>
      </c>
      <c r="L111" s="213" t="s">
        <v>467</v>
      </c>
    </row>
    <row r="112" spans="1:12" ht="11.25" customHeight="1" x14ac:dyDescent="0.2">
      <c r="A112" s="32">
        <v>108</v>
      </c>
      <c r="B112" s="66" t="s">
        <v>260</v>
      </c>
      <c r="C112" s="61" t="s">
        <v>403</v>
      </c>
      <c r="D112" s="74">
        <v>1</v>
      </c>
      <c r="E112" s="62"/>
      <c r="F112" s="140">
        <v>0</v>
      </c>
      <c r="G112" s="61" t="s">
        <v>414</v>
      </c>
      <c r="H112" s="142"/>
      <c r="I112" s="142"/>
      <c r="J112" s="166" t="s">
        <v>408</v>
      </c>
      <c r="K112" s="213" t="s">
        <v>465</v>
      </c>
      <c r="L112" s="213" t="s">
        <v>467</v>
      </c>
    </row>
    <row r="113" spans="1:12" ht="11.25" customHeight="1" x14ac:dyDescent="0.2">
      <c r="A113" s="32">
        <v>109</v>
      </c>
      <c r="B113" s="67" t="s">
        <v>262</v>
      </c>
      <c r="C113" s="61" t="s">
        <v>403</v>
      </c>
      <c r="D113" s="170">
        <v>2</v>
      </c>
      <c r="E113" s="62"/>
      <c r="F113" s="140">
        <v>0</v>
      </c>
      <c r="G113" s="61" t="s">
        <v>408</v>
      </c>
      <c r="H113" s="142"/>
      <c r="I113" s="142"/>
      <c r="J113" s="166" t="s">
        <v>406</v>
      </c>
      <c r="K113" s="213" t="s">
        <v>465</v>
      </c>
      <c r="L113" s="213" t="s">
        <v>467</v>
      </c>
    </row>
    <row r="114" spans="1:12" ht="11.25" customHeight="1" x14ac:dyDescent="0.2">
      <c r="A114" s="45">
        <v>110</v>
      </c>
      <c r="B114" s="68" t="s">
        <v>153</v>
      </c>
      <c r="C114" s="76" t="s">
        <v>403</v>
      </c>
      <c r="D114" s="171">
        <v>3</v>
      </c>
      <c r="E114" s="70"/>
      <c r="F114" s="145">
        <v>0</v>
      </c>
      <c r="G114" s="76" t="s">
        <v>408</v>
      </c>
      <c r="H114" s="147" t="s">
        <v>390</v>
      </c>
      <c r="I114" s="147" t="s">
        <v>394</v>
      </c>
      <c r="J114" s="172" t="s">
        <v>406</v>
      </c>
      <c r="K114" s="214" t="s">
        <v>465</v>
      </c>
      <c r="L114" s="214" t="s">
        <v>467</v>
      </c>
    </row>
    <row r="115" spans="1:12" ht="11.25" customHeight="1" x14ac:dyDescent="0.2">
      <c r="A115" s="28">
        <v>111</v>
      </c>
      <c r="B115" s="55" t="s">
        <v>264</v>
      </c>
      <c r="C115" s="56" t="s">
        <v>403</v>
      </c>
      <c r="D115" s="163">
        <v>3</v>
      </c>
      <c r="E115" s="57"/>
      <c r="F115" s="135">
        <v>0</v>
      </c>
      <c r="G115" s="56" t="s">
        <v>414</v>
      </c>
      <c r="H115" s="137"/>
      <c r="I115" s="137" t="s">
        <v>394</v>
      </c>
      <c r="J115" s="164" t="s">
        <v>406</v>
      </c>
      <c r="K115" s="212" t="s">
        <v>465</v>
      </c>
      <c r="L115" s="212" t="s">
        <v>467</v>
      </c>
    </row>
    <row r="116" spans="1:12" ht="11.25" customHeight="1" x14ac:dyDescent="0.2">
      <c r="A116" s="32">
        <v>112</v>
      </c>
      <c r="B116" s="60" t="s">
        <v>267</v>
      </c>
      <c r="C116" s="61" t="s">
        <v>403</v>
      </c>
      <c r="D116" s="165">
        <v>2</v>
      </c>
      <c r="E116" s="62"/>
      <c r="F116" s="140">
        <v>0</v>
      </c>
      <c r="G116" s="61" t="s">
        <v>414</v>
      </c>
      <c r="H116" s="142"/>
      <c r="I116" s="142"/>
      <c r="J116" s="166" t="s">
        <v>406</v>
      </c>
      <c r="K116" s="32" t="s">
        <v>465</v>
      </c>
      <c r="L116" s="32" t="s">
        <v>467</v>
      </c>
    </row>
    <row r="117" spans="1:12" ht="11.25" customHeight="1" x14ac:dyDescent="0.2">
      <c r="A117" s="32">
        <v>113</v>
      </c>
      <c r="B117" s="65" t="s">
        <v>270</v>
      </c>
      <c r="C117" s="61" t="s">
        <v>403</v>
      </c>
      <c r="D117" s="165">
        <v>3</v>
      </c>
      <c r="E117" s="62"/>
      <c r="F117" s="140">
        <v>0</v>
      </c>
      <c r="G117" s="61" t="s">
        <v>408</v>
      </c>
      <c r="H117" s="142"/>
      <c r="I117" s="142"/>
      <c r="J117" s="166" t="s">
        <v>408</v>
      </c>
      <c r="K117" s="32" t="s">
        <v>465</v>
      </c>
      <c r="L117" s="32" t="s">
        <v>467</v>
      </c>
    </row>
    <row r="118" spans="1:12" ht="11.25" customHeight="1" x14ac:dyDescent="0.2">
      <c r="A118" s="32">
        <v>114</v>
      </c>
      <c r="B118" s="65" t="s">
        <v>272</v>
      </c>
      <c r="C118" s="61" t="s">
        <v>403</v>
      </c>
      <c r="D118" s="165">
        <v>3</v>
      </c>
      <c r="E118" s="62"/>
      <c r="F118" s="140">
        <v>0</v>
      </c>
      <c r="G118" s="61" t="s">
        <v>408</v>
      </c>
      <c r="H118" s="142" t="s">
        <v>390</v>
      </c>
      <c r="I118" s="142"/>
      <c r="J118" s="166" t="s">
        <v>408</v>
      </c>
      <c r="K118" s="32" t="s">
        <v>465</v>
      </c>
      <c r="L118" s="32" t="s">
        <v>467</v>
      </c>
    </row>
    <row r="119" spans="1:12" ht="11.25" customHeight="1" x14ac:dyDescent="0.2">
      <c r="A119" s="32">
        <v>115</v>
      </c>
      <c r="B119" s="65" t="s">
        <v>274</v>
      </c>
      <c r="C119" s="61" t="s">
        <v>403</v>
      </c>
      <c r="D119" s="165">
        <v>2</v>
      </c>
      <c r="E119" s="62"/>
      <c r="F119" s="140">
        <v>0</v>
      </c>
      <c r="G119" s="61" t="s">
        <v>414</v>
      </c>
      <c r="H119" s="142"/>
      <c r="I119" s="142"/>
      <c r="J119" s="166" t="s">
        <v>407</v>
      </c>
      <c r="K119" s="32" t="s">
        <v>379</v>
      </c>
      <c r="L119" s="32" t="s">
        <v>466</v>
      </c>
    </row>
    <row r="120" spans="1:12" ht="11.25" customHeight="1" x14ac:dyDescent="0.2">
      <c r="A120" s="32">
        <v>116</v>
      </c>
      <c r="B120" s="65" t="s">
        <v>276</v>
      </c>
      <c r="C120" s="61" t="s">
        <v>403</v>
      </c>
      <c r="D120" s="167">
        <v>3</v>
      </c>
      <c r="E120" s="62"/>
      <c r="F120" s="140">
        <v>0</v>
      </c>
      <c r="G120" s="61" t="s">
        <v>408</v>
      </c>
      <c r="H120" s="142" t="s">
        <v>391</v>
      </c>
      <c r="I120" s="142"/>
      <c r="J120" s="166" t="s">
        <v>407</v>
      </c>
      <c r="K120" s="213" t="s">
        <v>465</v>
      </c>
      <c r="L120" s="213" t="s">
        <v>466</v>
      </c>
    </row>
    <row r="121" spans="1:12" ht="11.25" customHeight="1" x14ac:dyDescent="0.2">
      <c r="A121" s="32">
        <v>117</v>
      </c>
      <c r="B121" s="65" t="s">
        <v>278</v>
      </c>
      <c r="C121" s="61" t="s">
        <v>403</v>
      </c>
      <c r="D121" s="169">
        <v>3</v>
      </c>
      <c r="E121" s="62"/>
      <c r="F121" s="140">
        <v>0</v>
      </c>
      <c r="G121" s="61" t="s">
        <v>408</v>
      </c>
      <c r="H121" s="142"/>
      <c r="I121" s="142" t="s">
        <v>394</v>
      </c>
      <c r="J121" s="166" t="s">
        <v>406</v>
      </c>
      <c r="K121" s="213" t="s">
        <v>465</v>
      </c>
      <c r="L121" s="213" t="s">
        <v>467</v>
      </c>
    </row>
    <row r="122" spans="1:12" ht="11.25" customHeight="1" x14ac:dyDescent="0.2">
      <c r="A122" s="32">
        <v>118</v>
      </c>
      <c r="B122" s="66" t="s">
        <v>282</v>
      </c>
      <c r="C122" s="61" t="s">
        <v>403</v>
      </c>
      <c r="D122" s="74">
        <v>3</v>
      </c>
      <c r="E122" s="62"/>
      <c r="F122" s="140">
        <v>0</v>
      </c>
      <c r="G122" s="61" t="s">
        <v>408</v>
      </c>
      <c r="H122" s="142"/>
      <c r="I122" s="142" t="s">
        <v>394</v>
      </c>
      <c r="J122" s="166" t="s">
        <v>408</v>
      </c>
      <c r="K122" s="213" t="s">
        <v>465</v>
      </c>
      <c r="L122" s="213" t="s">
        <v>467</v>
      </c>
    </row>
    <row r="123" spans="1:12" ht="11.25" customHeight="1" x14ac:dyDescent="0.2">
      <c r="A123" s="32">
        <v>119</v>
      </c>
      <c r="B123" s="67" t="s">
        <v>285</v>
      </c>
      <c r="C123" s="61" t="s">
        <v>403</v>
      </c>
      <c r="D123" s="170">
        <v>2</v>
      </c>
      <c r="E123" s="62"/>
      <c r="F123" s="140">
        <v>0</v>
      </c>
      <c r="G123" s="61" t="s">
        <v>414</v>
      </c>
      <c r="H123" s="142"/>
      <c r="I123" s="142" t="s">
        <v>394</v>
      </c>
      <c r="J123" s="166" t="s">
        <v>412</v>
      </c>
      <c r="K123" s="213" t="s">
        <v>465</v>
      </c>
      <c r="L123" s="213" t="s">
        <v>466</v>
      </c>
    </row>
    <row r="124" spans="1:12" ht="11.25" customHeight="1" x14ac:dyDescent="0.2">
      <c r="A124" s="45">
        <v>120</v>
      </c>
      <c r="B124" s="68" t="s">
        <v>289</v>
      </c>
      <c r="C124" s="76" t="s">
        <v>402</v>
      </c>
      <c r="D124" s="171">
        <v>2</v>
      </c>
      <c r="E124" s="70"/>
      <c r="F124" s="145">
        <v>0</v>
      </c>
      <c r="G124" s="76" t="s">
        <v>408</v>
      </c>
      <c r="H124" s="147"/>
      <c r="I124" s="147" t="s">
        <v>394</v>
      </c>
      <c r="J124" s="172" t="s">
        <v>408</v>
      </c>
      <c r="K124" s="214" t="s">
        <v>465</v>
      </c>
      <c r="L124" s="214" t="s">
        <v>467</v>
      </c>
    </row>
    <row r="125" spans="1:12" ht="11.25" customHeight="1" x14ac:dyDescent="0.2">
      <c r="A125" s="28">
        <v>121</v>
      </c>
      <c r="B125" s="55" t="s">
        <v>293</v>
      </c>
      <c r="C125" s="56" t="s">
        <v>403</v>
      </c>
      <c r="D125" s="163">
        <v>3</v>
      </c>
      <c r="E125" s="57"/>
      <c r="F125" s="135">
        <v>0</v>
      </c>
      <c r="G125" s="56" t="s">
        <v>408</v>
      </c>
      <c r="H125" s="137" t="s">
        <v>390</v>
      </c>
      <c r="I125" s="137"/>
      <c r="J125" s="164" t="s">
        <v>406</v>
      </c>
      <c r="K125" s="212" t="s">
        <v>379</v>
      </c>
      <c r="L125" s="212" t="s">
        <v>466</v>
      </c>
    </row>
    <row r="126" spans="1:12" ht="11.25" customHeight="1" x14ac:dyDescent="0.2">
      <c r="A126" s="32">
        <v>122</v>
      </c>
      <c r="B126" s="60" t="s">
        <v>297</v>
      </c>
      <c r="C126" s="61" t="s">
        <v>403</v>
      </c>
      <c r="D126" s="165">
        <v>3</v>
      </c>
      <c r="E126" s="62"/>
      <c r="F126" s="140">
        <v>0</v>
      </c>
      <c r="G126" s="61" t="s">
        <v>408</v>
      </c>
      <c r="H126" s="142"/>
      <c r="I126" s="142"/>
      <c r="J126" s="166" t="s">
        <v>407</v>
      </c>
      <c r="K126" s="32" t="s">
        <v>465</v>
      </c>
      <c r="L126" s="32" t="s">
        <v>467</v>
      </c>
    </row>
    <row r="127" spans="1:12" ht="11.25" customHeight="1" x14ac:dyDescent="0.2">
      <c r="A127" s="32">
        <v>123</v>
      </c>
      <c r="B127" s="65" t="s">
        <v>299</v>
      </c>
      <c r="C127" s="61" t="s">
        <v>402</v>
      </c>
      <c r="D127" s="165">
        <v>2</v>
      </c>
      <c r="E127" s="62"/>
      <c r="F127" s="140">
        <v>0</v>
      </c>
      <c r="G127" s="61" t="s">
        <v>408</v>
      </c>
      <c r="H127" s="142"/>
      <c r="I127" s="142"/>
      <c r="J127" s="166" t="s">
        <v>407</v>
      </c>
      <c r="K127" s="32" t="s">
        <v>465</v>
      </c>
      <c r="L127" s="32" t="s">
        <v>467</v>
      </c>
    </row>
    <row r="128" spans="1:12" ht="11.25" customHeight="1" x14ac:dyDescent="0.2">
      <c r="A128" s="32">
        <v>124</v>
      </c>
      <c r="B128" s="65" t="s">
        <v>302</v>
      </c>
      <c r="C128" s="61" t="s">
        <v>402</v>
      </c>
      <c r="D128" s="165">
        <v>2</v>
      </c>
      <c r="E128" s="62"/>
      <c r="F128" s="140">
        <v>0</v>
      </c>
      <c r="G128" s="61" t="s">
        <v>408</v>
      </c>
      <c r="H128" s="142" t="s">
        <v>390</v>
      </c>
      <c r="I128" s="142"/>
      <c r="J128" s="166" t="s">
        <v>407</v>
      </c>
      <c r="K128" s="32" t="s">
        <v>465</v>
      </c>
      <c r="L128" s="32" t="s">
        <v>467</v>
      </c>
    </row>
    <row r="129" spans="1:12" ht="11.25" customHeight="1" x14ac:dyDescent="0.2">
      <c r="A129" s="45">
        <v>125</v>
      </c>
      <c r="B129" s="68" t="s">
        <v>303</v>
      </c>
      <c r="C129" s="76" t="s">
        <v>403</v>
      </c>
      <c r="D129" s="171">
        <v>3</v>
      </c>
      <c r="E129" s="70"/>
      <c r="F129" s="145">
        <v>0</v>
      </c>
      <c r="G129" s="76" t="s">
        <v>414</v>
      </c>
      <c r="H129" s="147"/>
      <c r="I129" s="147"/>
      <c r="J129" s="172" t="s">
        <v>407</v>
      </c>
      <c r="K129" s="45" t="s">
        <v>465</v>
      </c>
      <c r="L129" s="45" t="s">
        <v>466</v>
      </c>
    </row>
    <row r="131" spans="1:12" x14ac:dyDescent="0.2">
      <c r="A131" s="215" t="s">
        <v>516</v>
      </c>
    </row>
  </sheetData>
  <pageMargins left="0.7" right="0.7" top="0.75" bottom="0.75" header="0.3" footer="0.3"/>
  <pageSetup paperSize="9" orientation="portrait" verticalDpi="0" r:id="rId1"/>
  <ignoredErrors>
    <ignoredError sqref="J102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8</vt:i4>
      </vt:variant>
    </vt:vector>
  </HeadingPairs>
  <TitlesOfParts>
    <vt:vector size="8" baseType="lpstr">
      <vt:lpstr>Cooperators</vt:lpstr>
      <vt:lpstr>Cultivars</vt:lpstr>
      <vt:lpstr>Selected</vt:lpstr>
      <vt:lpstr>Heading Days</vt:lpstr>
      <vt:lpstr>Plant Height</vt:lpstr>
      <vt:lpstr>Diseases</vt:lpstr>
      <vt:lpstr>Yield</vt:lpstr>
      <vt:lpstr>Miscellaneous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2017-01-13T11:18:37Z</dcterms:modified>
</cp:coreProperties>
</file>